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autoCompressPictures="0" defaultThemeVersion="124226"/>
  <bookViews>
    <workbookView xWindow="-1170" yWindow="1650" windowWidth="15225" windowHeight="11595" tabRatio="873" activeTab="2"/>
  </bookViews>
  <sheets>
    <sheet name="Application Cover" sheetId="8" r:id="rId1"/>
    <sheet name="Lighting LED Input" sheetId="7" r:id="rId2"/>
    <sheet name="Lighting LED Savings calc" sheetId="6" r:id="rId3"/>
    <sheet name="Payment Request" sheetId="5" state="hidden" r:id="rId4"/>
  </sheets>
  <definedNames>
    <definedName name="_xlnm.Print_Area" localSheetId="0">'Application Cover'!$A$1:$J$38</definedName>
    <definedName name="_xlnm.Print_Area" localSheetId="1">'Lighting LED Input'!$A$1:$K$62</definedName>
    <definedName name="_xlnm.Print_Area" localSheetId="2">'Lighting LED Savings calc'!$A$1:$L$38</definedName>
    <definedName name="_xlnm.Print_Area" localSheetId="3">'Payment Request'!$A$1:$M$54</definedName>
  </definedNames>
  <calcPr calcId="145621"/>
  <extLst>
    <ext xmlns:mx="http://schemas.microsoft.com/office/mac/excel/2008/main" uri="http://schemas.microsoft.com/office/mac/excel/2008/main">
      <mx:ArchID Flags="2"/>
    </ext>
  </extLst>
</workbook>
</file>

<file path=xl/calcChain.xml><?xml version="1.0" encoding="utf-8"?>
<calcChain xmlns="http://schemas.openxmlformats.org/spreadsheetml/2006/main">
  <c r="A25" i="6" l="1"/>
  <c r="A24" i="6"/>
  <c r="A23" i="6"/>
  <c r="A22" i="6"/>
  <c r="A21" i="6"/>
  <c r="A20" i="6"/>
  <c r="A19" i="6"/>
  <c r="A18" i="6"/>
  <c r="A17" i="6"/>
  <c r="A16" i="6"/>
  <c r="A15" i="6"/>
  <c r="A14" i="6"/>
  <c r="A13" i="6"/>
  <c r="A12" i="6"/>
  <c r="L12" i="6"/>
  <c r="J33" i="7"/>
  <c r="C7" i="7" l="1"/>
  <c r="C30" i="5" l="1"/>
  <c r="J32" i="7"/>
  <c r="J31" i="7"/>
  <c r="J31" i="6" l="1"/>
  <c r="J30" i="6"/>
  <c r="J29" i="6"/>
  <c r="J28" i="6"/>
  <c r="K41" i="7"/>
  <c r="K31" i="6" s="1"/>
  <c r="J41" i="7"/>
  <c r="J38" i="7"/>
  <c r="K38" i="7"/>
  <c r="K28" i="6" s="1"/>
  <c r="J1" i="7"/>
  <c r="L28" i="6" l="1"/>
  <c r="L31" i="6"/>
  <c r="K40" i="7"/>
  <c r="K30" i="6" s="1"/>
  <c r="L30" i="6" s="1"/>
  <c r="J40" i="7"/>
  <c r="K39" i="7"/>
  <c r="K29" i="6" s="1"/>
  <c r="L29" i="6" s="1"/>
  <c r="J39" i="7"/>
  <c r="L41" i="7" s="1"/>
  <c r="L32" i="6" l="1"/>
  <c r="J35" i="7"/>
  <c r="J30" i="7"/>
  <c r="J29" i="7"/>
  <c r="J26" i="7"/>
  <c r="J25" i="7"/>
  <c r="J24" i="7"/>
  <c r="J19" i="7"/>
  <c r="L20" i="7" s="1"/>
  <c r="J17" i="7"/>
  <c r="J16" i="7"/>
  <c r="J15" i="7"/>
  <c r="J14" i="7"/>
  <c r="J13" i="7"/>
  <c r="J12" i="7"/>
  <c r="L25" i="6"/>
  <c r="L24" i="6"/>
  <c r="L23" i="6"/>
  <c r="L22" i="6"/>
  <c r="L21" i="6"/>
  <c r="L20" i="6"/>
  <c r="L19" i="6"/>
  <c r="L18" i="6"/>
  <c r="L17" i="6"/>
  <c r="L16" i="6"/>
  <c r="L15" i="6"/>
  <c r="L14" i="6"/>
  <c r="L13" i="6"/>
  <c r="A48" i="6"/>
  <c r="A47" i="6"/>
  <c r="A42" i="6"/>
  <c r="B74" i="7"/>
  <c r="K12" i="6"/>
  <c r="K25" i="6"/>
  <c r="K24" i="6"/>
  <c r="K23" i="6"/>
  <c r="K22" i="6"/>
  <c r="K21" i="6"/>
  <c r="K20" i="6"/>
  <c r="K19" i="6"/>
  <c r="K18" i="6"/>
  <c r="K17" i="6"/>
  <c r="K16" i="6"/>
  <c r="K15" i="6"/>
  <c r="K14" i="6"/>
  <c r="K13" i="6"/>
  <c r="L35" i="7" l="1"/>
  <c r="L27" i="7"/>
  <c r="L18" i="7"/>
  <c r="C7" i="6"/>
  <c r="M41" i="7" l="1"/>
  <c r="J44" i="7" s="1"/>
  <c r="C32" i="5" s="1"/>
  <c r="F34" i="5"/>
  <c r="M34" i="5"/>
  <c r="J9" i="5"/>
  <c r="D12" i="5"/>
  <c r="D11" i="5"/>
  <c r="D10" i="5"/>
  <c r="D9" i="5"/>
  <c r="D8" i="5"/>
  <c r="A4" i="7"/>
  <c r="A3" i="7"/>
  <c r="A2" i="7"/>
  <c r="K1" i="6"/>
  <c r="A3" i="6"/>
  <c r="A4" i="6"/>
  <c r="A2" i="6"/>
  <c r="L35" i="6"/>
  <c r="L36" i="6"/>
  <c r="L37" i="6"/>
  <c r="K35" i="6"/>
  <c r="K36" i="6"/>
  <c r="K37" i="6"/>
  <c r="K26" i="6"/>
  <c r="C21" i="5" s="1"/>
  <c r="K10" i="5"/>
  <c r="A4" i="5"/>
  <c r="A3" i="5"/>
  <c r="A2" i="5"/>
  <c r="L1" i="5"/>
  <c r="L12" i="5"/>
  <c r="I19" i="5"/>
  <c r="C19" i="5"/>
  <c r="C18" i="5"/>
  <c r="C17" i="5"/>
  <c r="C16" i="5"/>
  <c r="I12" i="5"/>
  <c r="K38" i="6" l="1"/>
  <c r="L38" i="6"/>
  <c r="L26" i="6"/>
  <c r="C23" i="5" s="1"/>
  <c r="L40" i="6" l="1"/>
  <c r="L39" i="6"/>
</calcChain>
</file>

<file path=xl/sharedStrings.xml><?xml version="1.0" encoding="utf-8"?>
<sst xmlns="http://schemas.openxmlformats.org/spreadsheetml/2006/main" count="231" uniqueCount="158">
  <si>
    <t>LED Lamp</t>
  </si>
  <si>
    <t>Application #</t>
  </si>
  <si>
    <t>$/Unit</t>
  </si>
  <si>
    <t>Quantity</t>
  </si>
  <si>
    <t>Rebate</t>
  </si>
  <si>
    <t>Total Rebate</t>
  </si>
  <si>
    <t># Fixtures</t>
  </si>
  <si>
    <t>Watts/ Fixture</t>
  </si>
  <si>
    <t>Existing Lighting System</t>
  </si>
  <si>
    <t>New Lighting System</t>
  </si>
  <si>
    <t>Annual Hours</t>
  </si>
  <si>
    <t>Total</t>
  </si>
  <si>
    <t xml:space="preserve"> </t>
  </si>
  <si>
    <t>Send this request and invoices to:</t>
  </si>
  <si>
    <t>Great River Energy</t>
  </si>
  <si>
    <t>For Great River Energy use only</t>
  </si>
  <si>
    <t>Payment Date:</t>
  </si>
  <si>
    <t>Amount:</t>
  </si>
  <si>
    <t>GRE Approval:</t>
  </si>
  <si>
    <t>TOTAL REBATE</t>
  </si>
  <si>
    <t>City</t>
  </si>
  <si>
    <t>State</t>
  </si>
  <si>
    <t>Zip</t>
  </si>
  <si>
    <t>Date</t>
  </si>
  <si>
    <t>Phone</t>
  </si>
  <si>
    <t>(if different from above)</t>
  </si>
  <si>
    <t>Hrs/Yr</t>
  </si>
  <si>
    <t>Send payment request check to:</t>
  </si>
  <si>
    <t>Approval Date:</t>
  </si>
  <si>
    <t>Project Cost</t>
  </si>
  <si>
    <t>kWh Savings</t>
  </si>
  <si>
    <t>kW Savings</t>
  </si>
  <si>
    <t>VENDOR INFORMATION</t>
  </si>
  <si>
    <t>Rebates@GREnergy.com</t>
  </si>
  <si>
    <t>12300 Elm Creek Boulevard</t>
  </si>
  <si>
    <t>Maple Grove, MN 55369-4718</t>
  </si>
  <si>
    <t>Business Member Information</t>
  </si>
  <si>
    <t>Company name</t>
  </si>
  <si>
    <t>Billing address</t>
  </si>
  <si>
    <t>Installation address</t>
  </si>
  <si>
    <t>Account number</t>
  </si>
  <si>
    <t>Contact name</t>
  </si>
  <si>
    <t>Email</t>
  </si>
  <si>
    <t>Vendor Information</t>
  </si>
  <si>
    <t>Vendor name</t>
  </si>
  <si>
    <t>Vendor address</t>
  </si>
  <si>
    <t>City, State, ZIP</t>
  </si>
  <si>
    <t>How to Apply for This Rebate</t>
  </si>
  <si>
    <t>Member signature</t>
  </si>
  <si>
    <t>Air Conditioned (Y/N)</t>
  </si>
  <si>
    <t>Business Name</t>
  </si>
  <si>
    <t>Contact Name</t>
  </si>
  <si>
    <t>Account Number</t>
  </si>
  <si>
    <t>Billing Address</t>
  </si>
  <si>
    <t>Vendor Name</t>
  </si>
  <si>
    <t>Mailing Address</t>
  </si>
  <si>
    <t>Email Address</t>
  </si>
  <si>
    <t>with A/C</t>
  </si>
  <si>
    <t>Saved kW</t>
  </si>
  <si>
    <t>Saved kWh</t>
  </si>
  <si>
    <t>Vendor contact name</t>
  </si>
  <si>
    <t>Completion of the LED lighting worksheet is required before rebate will be issued.</t>
  </si>
  <si>
    <t>Refrig. cases</t>
  </si>
  <si>
    <t>AC 1.11</t>
  </si>
  <si>
    <t>Refrig. Case 1.28</t>
  </si>
  <si>
    <t/>
  </si>
  <si>
    <t>Example - How to Complete Form</t>
  </si>
  <si>
    <t>LED Lamp 15 Watt</t>
  </si>
  <si>
    <t>Halogen PAR 30</t>
  </si>
  <si>
    <t>Refrigerated Case, F60T12/CW/HO, 75 W</t>
  </si>
  <si>
    <t>LED Case Light</t>
  </si>
  <si>
    <t>Incandescent Bulb</t>
  </si>
  <si>
    <t>LED Lamp PAR 30 Downlight</t>
  </si>
  <si>
    <t>Yes</t>
  </si>
  <si>
    <t>No</t>
  </si>
  <si>
    <t>-</t>
  </si>
  <si>
    <t>ZIP</t>
  </si>
  <si>
    <t>LED Lamps</t>
  </si>
  <si>
    <t>Watts</t>
  </si>
  <si>
    <t>Interior LED lamps (includes screw or pin)</t>
  </si>
  <si>
    <t>5W or less</t>
  </si>
  <si>
    <t>Replaces Incandescent, Halogen, CFL or Fluorescent Lamps with an Energy Star qualified LED Lamp that uses 3-6 times less energy (e.g. a 10W LED replaces 30W-60W)</t>
  </si>
  <si>
    <t xml:space="preserve"> 6W-10W</t>
  </si>
  <si>
    <t xml:space="preserve"> 11W-20W</t>
  </si>
  <si>
    <t xml:space="preserve"> 21W-30W</t>
  </si>
  <si>
    <t>18W or less</t>
  </si>
  <si>
    <t>Replaces T12 or T8 system</t>
  </si>
  <si>
    <t>19W-40W</t>
  </si>
  <si>
    <t>Refrigerator/Freezer LED Lighting</t>
  </si>
  <si>
    <t>LED Case Lamp</t>
  </si>
  <si>
    <t>Replaces T12 or T8 system with LED Case Lighting</t>
  </si>
  <si>
    <t>LED Fixtures</t>
  </si>
  <si>
    <t>LED Fixture</t>
  </si>
  <si>
    <t>25W or less</t>
  </si>
  <si>
    <t xml:space="preserve"> 26W-50W</t>
  </si>
  <si>
    <t xml:space="preserve"> 51W-75W</t>
  </si>
  <si>
    <t xml:space="preserve"> 76W-125W</t>
  </si>
  <si>
    <t>LED 4' Troffer</t>
  </si>
  <si>
    <t>Replaces T12 or T8 lamp</t>
  </si>
  <si>
    <t xml:space="preserve">5'-6' </t>
  </si>
  <si>
    <t>Replaces Incandescent, Halogen, CFL or Fluorescent Lamps with an Energy Star qualified LED fixture that uses 3-6 times less energy (25W LED fixture replaces 75W-150W)</t>
  </si>
  <si>
    <t>Hours of operation</t>
  </si>
  <si>
    <t xml:space="preserve">% Operating hour reduction </t>
  </si>
  <si>
    <t>Hrs/Yr reduced**</t>
  </si>
  <si>
    <t>Photocell</t>
  </si>
  <si>
    <t>Ceiling Mount Occupancy Sensor</t>
  </si>
  <si>
    <t>Wall Mount Occupancy Sensor</t>
  </si>
  <si>
    <t>Connected kW*         Total</t>
  </si>
  <si>
    <t>*Apply the total wattage of all controlled fixtures associated with total control quantity</t>
  </si>
  <si>
    <t>**Apply hour reduction based on difference between hour used w/out controls &amp; hours w/ control type</t>
  </si>
  <si>
    <t xml:space="preserve">***Required Information.  Must enter total project cost to determine rebate. </t>
  </si>
  <si>
    <t>LED Retrofit Lighting Rebate</t>
  </si>
  <si>
    <t xml:space="preserve">Replace 3-6 x HID </t>
  </si>
  <si>
    <t>***Project Cost</t>
  </si>
  <si>
    <t xml:space="preserve"> 25W or less</t>
  </si>
  <si>
    <t>Interior LED Fixture (25W or less)</t>
  </si>
  <si>
    <t>Interior LED Fixture (26W-50W)</t>
  </si>
  <si>
    <t>Interior LED Fixture (51W-75W)</t>
  </si>
  <si>
    <t>LED Lamp 6W-10W</t>
  </si>
  <si>
    <t>LED Lamp 11W-20W</t>
  </si>
  <si>
    <t>LED Lamp 5W or less</t>
  </si>
  <si>
    <t>LED 4' tubular lamp 18W or less</t>
  </si>
  <si>
    <t>LED 4' Troffer 19W-40W</t>
  </si>
  <si>
    <t>Automatic Controls                                                            (Must be permanently installed)</t>
  </si>
  <si>
    <t>Automatic Controls</t>
  </si>
  <si>
    <t>Fixture Mount Occupancy Sensor</t>
  </si>
  <si>
    <t>Controls</t>
  </si>
  <si>
    <t>kW connected</t>
  </si>
  <si>
    <t>Hrs/Yr reduced</t>
  </si>
  <si>
    <t>Replaces Incandescent, Halogen or Fluorescent Lamps with an ENERGY STAR qualified LED Lamp that uses 3-6 times less energy (e.g. a 10W LED replaces 30W-60W)</t>
  </si>
  <si>
    <t>LED exit sign (retrofit only)</t>
  </si>
  <si>
    <t>8W or less</t>
  </si>
  <si>
    <t>40W or less</t>
  </si>
  <si>
    <t xml:space="preserve"> 41W-80W</t>
  </si>
  <si>
    <t>81W-120W</t>
  </si>
  <si>
    <t xml:space="preserve"> 121W-200W</t>
  </si>
  <si>
    <t>Energy Star or DLC Qualified :</t>
  </si>
  <si>
    <t>Energy Star or DLC Qualified (Equivalent may be approved by cooperative) :</t>
  </si>
  <si>
    <t>Fixture Mount Sensor (&gt; 120 W fix.)</t>
  </si>
  <si>
    <t>LED Fixture 40W or less</t>
  </si>
  <si>
    <t>LED Fixture 41W-80W</t>
  </si>
  <si>
    <t>LED Fixture 81W-120W</t>
  </si>
  <si>
    <t>LED Fixture 121W-200W</t>
  </si>
  <si>
    <t>LED Lamp 21W-30W</t>
  </si>
  <si>
    <t>2015 Rebate Application</t>
  </si>
  <si>
    <t>LED 4' Tubular Lamp</t>
  </si>
  <si>
    <t>LED Exit Sign (retrofit only)</t>
  </si>
  <si>
    <t>Replace Incandescent Exit Sign</t>
  </si>
  <si>
    <t xml:space="preserve"> 201W-250W</t>
  </si>
  <si>
    <t xml:space="preserve">Exterior &amp; Interior Commercial LED fixtures; wallpacks, soffit, canopy, hi-bay / lo-bay and pole mount  </t>
  </si>
  <si>
    <t>Exterior &amp; Interior Commercial LED fixtures (including downlights, recessed cans, pendants and surface mounted fixtures)</t>
  </si>
  <si>
    <t>LED Fixture 201W-250W</t>
  </si>
  <si>
    <t>Wright-Hennepin Cooperative Electric</t>
  </si>
  <si>
    <t>1. Complete the rebate application, including all relevant information.</t>
  </si>
  <si>
    <t xml:space="preserve">    (please note all warranty information, rules, and qualifications on the rules and information tabs of this form)</t>
  </si>
  <si>
    <t>2. Forward the completed application to a W-H commercial key account representative for review.</t>
  </si>
  <si>
    <t>3. The Cooperative's subsequent approval is required, to ensure payment of applicable rebate incentive.</t>
  </si>
  <si>
    <t>Wright-Hennepin Cooperative Electric Association, PO Box 330, Rockford, MN 55373 Ph: (763) 477-3000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</si>
</sst>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lt;=9999999]###\-####;\(###\)\ ###\-####"/>
    <numFmt numFmtId="168" formatCode="[$-409]dd\-mmm\-yy;@"/>
    <numFmt numFmtId="169" formatCode="&quot;$&quot;#,##0.00"/>
    <numFmt numFmtId="170" formatCode="0.000"/>
    <numFmt numFmtId="171" formatCode="&quot;$&quot;#,##0"/>
    <numFmt numFmtId="172" formatCode="#,##0.000"/>
  </numFmts>
  <fonts count="45" x14ac:knownFonts="1">
    <font>
      <sz val="10"/>
      <name val="Arial"/>
    </font>
    <font>
      <sz val="10"/>
      <name val="Arial"/>
      <family val="2"/>
    </font>
    <font>
      <b/>
      <sz val="10"/>
      <name val="Arial"/>
      <family val="2"/>
    </font>
    <font>
      <sz val="10"/>
      <name val="Arial"/>
      <family val="2"/>
    </font>
    <font>
      <b/>
      <sz val="12"/>
      <name val="Arial"/>
      <family val="2"/>
    </font>
    <font>
      <sz val="12"/>
      <name val="Arial"/>
      <family val="2"/>
    </font>
    <font>
      <b/>
      <sz val="11"/>
      <name val="Arial"/>
      <family val="2"/>
    </font>
    <font>
      <sz val="8"/>
      <name val="Arial"/>
      <family val="2"/>
    </font>
    <font>
      <b/>
      <sz val="8"/>
      <color indexed="12"/>
      <name val="Arial"/>
      <family val="2"/>
    </font>
    <font>
      <sz val="8"/>
      <name val="Arial"/>
      <family val="2"/>
    </font>
    <font>
      <b/>
      <sz val="7"/>
      <name val="Arial"/>
      <family val="2"/>
    </font>
    <font>
      <sz val="7"/>
      <name val="Arial"/>
      <family val="2"/>
    </font>
    <font>
      <sz val="7"/>
      <color indexed="10"/>
      <name val="Arial"/>
      <family val="2"/>
    </font>
    <font>
      <b/>
      <i/>
      <sz val="7"/>
      <name val="Arial"/>
      <family val="2"/>
    </font>
    <font>
      <b/>
      <i/>
      <sz val="9"/>
      <name val="Arial"/>
      <family val="2"/>
    </font>
    <font>
      <b/>
      <sz val="12"/>
      <name val="Calibri"/>
      <family val="2"/>
      <scheme val="minor"/>
    </font>
    <font>
      <sz val="12"/>
      <name val="Calibri"/>
      <family val="2"/>
      <scheme val="minor"/>
    </font>
    <font>
      <b/>
      <sz val="14"/>
      <color theme="4"/>
      <name val="Arial Rounded MT Bold"/>
      <family val="2"/>
    </font>
    <font>
      <b/>
      <sz val="12"/>
      <name val="Arial Rounded MT Bold"/>
      <family val="2"/>
    </font>
    <font>
      <i/>
      <sz val="11"/>
      <name val="Arial"/>
      <family val="2"/>
    </font>
    <font>
      <u/>
      <sz val="10"/>
      <color indexed="12"/>
      <name val="Arial"/>
      <family val="2"/>
    </font>
    <font>
      <sz val="11"/>
      <name val="Arial"/>
      <family val="2"/>
    </font>
    <font>
      <sz val="11"/>
      <name val="Calibri"/>
      <family val="2"/>
      <scheme val="minor"/>
    </font>
    <font>
      <sz val="10"/>
      <name val="Calibri"/>
      <family val="2"/>
      <scheme val="minor"/>
    </font>
    <font>
      <b/>
      <sz val="11"/>
      <name val="Arial Rounded MT Bold"/>
      <family val="2"/>
    </font>
    <font>
      <b/>
      <i/>
      <sz val="11"/>
      <name val="Arial"/>
      <family val="2"/>
    </font>
    <font>
      <b/>
      <sz val="11"/>
      <color indexed="10"/>
      <name val="Arial"/>
      <family val="2"/>
    </font>
    <font>
      <sz val="8"/>
      <name val="Verdana"/>
      <family val="2"/>
    </font>
    <font>
      <i/>
      <sz val="9"/>
      <name val="Arial"/>
      <family val="2"/>
    </font>
    <font>
      <sz val="12"/>
      <color indexed="10"/>
      <name val="Arial"/>
      <family val="2"/>
    </font>
    <font>
      <b/>
      <sz val="12"/>
      <color indexed="10"/>
      <name val="Arial"/>
      <family val="2"/>
    </font>
    <font>
      <sz val="10"/>
      <name val="Arial"/>
      <family val="2"/>
    </font>
    <font>
      <b/>
      <sz val="14"/>
      <name val="Arial"/>
      <family val="2"/>
    </font>
    <font>
      <b/>
      <sz val="16"/>
      <color theme="3"/>
      <name val="Arial"/>
      <family val="2"/>
    </font>
    <font>
      <b/>
      <i/>
      <sz val="10"/>
      <name val="Arial"/>
      <family val="2"/>
    </font>
    <font>
      <sz val="9"/>
      <name val="Arial"/>
      <family val="2"/>
    </font>
    <font>
      <sz val="10"/>
      <color rgb="FFFF0000"/>
      <name val="Arial"/>
      <family val="2"/>
    </font>
    <font>
      <sz val="9"/>
      <color rgb="FFFF0000"/>
      <name val="Arial"/>
      <family val="2"/>
    </font>
    <font>
      <sz val="10"/>
      <color indexed="10"/>
      <name val="Arial"/>
      <family val="2"/>
    </font>
    <font>
      <sz val="10"/>
      <color theme="0" tint="-0.34998626667073579"/>
      <name val="Arial"/>
      <family val="2"/>
    </font>
    <font>
      <sz val="14"/>
      <name val="Arial"/>
      <family val="2"/>
    </font>
    <font>
      <sz val="11"/>
      <color theme="4" tint="0.79998168889431442"/>
      <name val="Arial"/>
      <family val="2"/>
    </font>
    <font>
      <sz val="11"/>
      <color theme="4" tint="0.79998168889431442"/>
      <name val="Calibri"/>
      <family val="2"/>
      <scheme val="minor"/>
    </font>
    <font>
      <sz val="10"/>
      <color theme="4" tint="0.79998168889431442"/>
      <name val="Calibri"/>
      <family val="2"/>
      <scheme val="minor"/>
    </font>
    <font>
      <sz val="10"/>
      <color theme="4" tint="0.79998168889431442"/>
      <name val="Arial"/>
      <family val="2"/>
    </font>
  </fonts>
  <fills count="15">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theme="8" tint="0.59999389629810485"/>
        <bgColor indexed="64"/>
      </patternFill>
    </fill>
  </fills>
  <borders count="9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style="medium">
        <color indexed="64"/>
      </top>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diagonal/>
    </border>
    <border>
      <left style="double">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double">
        <color indexed="64"/>
      </left>
      <right/>
      <top style="thin">
        <color indexed="64"/>
      </top>
      <bottom/>
      <diagonal/>
    </border>
    <border>
      <left style="thin">
        <color indexed="64"/>
      </left>
      <right style="double">
        <color indexed="64"/>
      </right>
      <top style="medium">
        <color indexed="64"/>
      </top>
      <bottom style="thin">
        <color indexed="64"/>
      </bottom>
      <diagonal/>
    </border>
    <border>
      <left style="double">
        <color indexed="64"/>
      </left>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diagonal/>
    </border>
    <border>
      <left/>
      <right style="double">
        <color indexed="64"/>
      </right>
      <top/>
      <bottom/>
      <diagonal/>
    </border>
    <border>
      <left/>
      <right style="medium">
        <color indexed="64"/>
      </right>
      <top style="thin">
        <color indexed="64"/>
      </top>
      <bottom/>
      <diagonal/>
    </border>
    <border>
      <left style="thin">
        <color indexed="64"/>
      </left>
      <right style="thin">
        <color indexed="64"/>
      </right>
      <top/>
      <bottom/>
      <diagonal/>
    </border>
    <border>
      <left style="double">
        <color indexed="64"/>
      </left>
      <right/>
      <top style="medium">
        <color indexed="64"/>
      </top>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right style="double">
        <color indexed="64"/>
      </right>
      <top style="medium">
        <color indexed="64"/>
      </top>
      <bottom/>
      <diagonal/>
    </border>
    <border>
      <left style="double">
        <color indexed="64"/>
      </left>
      <right style="thin">
        <color indexed="64"/>
      </right>
      <top style="thin">
        <color indexed="64"/>
      </top>
      <bottom style="thin">
        <color indexed="64"/>
      </bottom>
      <diagonal/>
    </border>
    <border>
      <left style="medium">
        <color indexed="64"/>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168" fontId="20" fillId="0" borderId="0" applyNumberFormat="0" applyFill="0" applyBorder="0" applyAlignment="0" applyProtection="0">
      <alignment vertical="top"/>
      <protection locked="0"/>
    </xf>
  </cellStyleXfs>
  <cellXfs count="476">
    <xf numFmtId="0" fontId="0" fillId="0" borderId="0" xfId="0"/>
    <xf numFmtId="0" fontId="3" fillId="2" borderId="1" xfId="0" applyFont="1" applyFill="1" applyBorder="1" applyAlignment="1" applyProtection="1">
      <alignment horizontal="left"/>
      <protection locked="0"/>
    </xf>
    <xf numFmtId="0" fontId="2" fillId="0" borderId="0" xfId="0" applyFont="1" applyBorder="1" applyAlignment="1">
      <alignment horizontal="center"/>
    </xf>
    <xf numFmtId="0" fontId="6" fillId="2" borderId="0" xfId="0" applyFont="1" applyFill="1" applyProtection="1">
      <protection locked="0"/>
    </xf>
    <xf numFmtId="0" fontId="6" fillId="0" borderId="0" xfId="0" applyFont="1" applyAlignment="1" applyProtection="1">
      <alignment horizontal="right"/>
      <protection locked="0"/>
    </xf>
    <xf numFmtId="0" fontId="0" fillId="2" borderId="0" xfId="0" applyFill="1" applyBorder="1" applyProtection="1">
      <protection locked="0"/>
    </xf>
    <xf numFmtId="0" fontId="2" fillId="2" borderId="0" xfId="0" applyFont="1" applyFill="1" applyBorder="1" applyProtection="1">
      <protection locked="0"/>
    </xf>
    <xf numFmtId="0" fontId="9" fillId="2" borderId="12" xfId="0" applyFont="1" applyFill="1" applyBorder="1" applyAlignment="1" applyProtection="1">
      <alignment horizontal="right"/>
      <protection locked="0"/>
    </xf>
    <xf numFmtId="0" fontId="9" fillId="2" borderId="0" xfId="0" applyFont="1" applyFill="1" applyBorder="1" applyAlignment="1" applyProtection="1">
      <alignment horizontal="right"/>
      <protection locked="0"/>
    </xf>
    <xf numFmtId="0" fontId="9" fillId="2" borderId="0" xfId="0" applyFont="1" applyFill="1" applyBorder="1" applyProtection="1">
      <protection locked="0"/>
    </xf>
    <xf numFmtId="0" fontId="9" fillId="2" borderId="13" xfId="0" applyFont="1" applyFill="1" applyBorder="1" applyProtection="1">
      <protection locked="0"/>
    </xf>
    <xf numFmtId="0" fontId="3" fillId="2" borderId="0" xfId="0" applyFont="1" applyFill="1" applyBorder="1" applyAlignment="1" applyProtection="1">
      <alignment horizontal="left"/>
      <protection locked="0"/>
    </xf>
    <xf numFmtId="0" fontId="3" fillId="2" borderId="13" xfId="0" applyFont="1" applyFill="1" applyBorder="1" applyAlignment="1" applyProtection="1">
      <alignment horizontal="left"/>
      <protection locked="0"/>
    </xf>
    <xf numFmtId="0" fontId="0" fillId="2" borderId="0" xfId="0" applyFill="1" applyProtection="1">
      <protection locked="0"/>
    </xf>
    <xf numFmtId="0" fontId="9" fillId="2" borderId="7" xfId="0" applyFont="1" applyFill="1" applyBorder="1" applyAlignment="1" applyProtection="1">
      <alignment horizontal="right"/>
      <protection locked="0"/>
    </xf>
    <xf numFmtId="0" fontId="9" fillId="2" borderId="1" xfId="0" applyFont="1" applyFill="1" applyBorder="1" applyAlignment="1" applyProtection="1">
      <alignment horizontal="right"/>
      <protection locked="0"/>
    </xf>
    <xf numFmtId="0" fontId="0" fillId="4" borderId="0" xfId="0" applyFill="1"/>
    <xf numFmtId="0" fontId="3" fillId="2" borderId="0" xfId="0" applyFont="1" applyFill="1" applyBorder="1" applyAlignment="1" applyProtection="1">
      <alignment horizontal="center"/>
    </xf>
    <xf numFmtId="0" fontId="0" fillId="0" borderId="0" xfId="0" applyProtection="1"/>
    <xf numFmtId="0" fontId="6" fillId="0" borderId="14" xfId="0" applyFont="1" applyFill="1" applyBorder="1" applyAlignment="1" applyProtection="1">
      <alignment horizontal="center" wrapText="1"/>
    </xf>
    <xf numFmtId="0" fontId="6" fillId="2" borderId="0" xfId="0" applyFont="1" applyFill="1" applyBorder="1" applyAlignment="1" applyProtection="1">
      <alignment horizontal="center"/>
    </xf>
    <xf numFmtId="0" fontId="6" fillId="0" borderId="0" xfId="0" applyFont="1" applyAlignment="1" applyProtection="1">
      <alignment horizontal="right"/>
    </xf>
    <xf numFmtId="166" fontId="1" fillId="0" borderId="4" xfId="1" applyNumberFormat="1" applyFont="1" applyFill="1" applyBorder="1" applyProtection="1"/>
    <xf numFmtId="0" fontId="2" fillId="0" borderId="0" xfId="0" applyFont="1" applyBorder="1" applyAlignment="1" applyProtection="1">
      <alignment horizontal="center"/>
    </xf>
    <xf numFmtId="0" fontId="0" fillId="0" borderId="1" xfId="0" applyBorder="1" applyAlignment="1" applyProtection="1"/>
    <xf numFmtId="0" fontId="2" fillId="2" borderId="0" xfId="0" applyFont="1" applyFill="1" applyAlignment="1" applyProtection="1">
      <alignment horizontal="left"/>
    </xf>
    <xf numFmtId="0" fontId="3" fillId="2" borderId="0" xfId="0" applyFont="1" applyFill="1" applyBorder="1" applyAlignment="1" applyProtection="1"/>
    <xf numFmtId="166" fontId="1" fillId="0" borderId="19" xfId="1" applyNumberFormat="1" applyFont="1" applyFill="1" applyBorder="1" applyProtection="1"/>
    <xf numFmtId="0" fontId="10" fillId="2" borderId="0" xfId="0" applyFont="1" applyFill="1" applyBorder="1" applyAlignment="1" applyProtection="1">
      <alignment horizontal="right"/>
    </xf>
    <xf numFmtId="0" fontId="12" fillId="2" borderId="0" xfId="0" applyFont="1" applyFill="1" applyBorder="1" applyAlignment="1" applyProtection="1"/>
    <xf numFmtId="0" fontId="0" fillId="0" borderId="0" xfId="0"/>
    <xf numFmtId="0" fontId="0" fillId="0" borderId="0" xfId="0"/>
    <xf numFmtId="168" fontId="0" fillId="2" borderId="0" xfId="0" applyNumberFormat="1" applyFill="1" applyProtection="1"/>
    <xf numFmtId="168" fontId="1" fillId="0" borderId="0" xfId="0" applyNumberFormat="1" applyFont="1" applyProtection="1"/>
    <xf numFmtId="168" fontId="2" fillId="2" borderId="0" xfId="0" applyNumberFormat="1" applyFont="1" applyFill="1" applyAlignment="1" applyProtection="1">
      <alignment horizontal="center"/>
    </xf>
    <xf numFmtId="168" fontId="2" fillId="6" borderId="0" xfId="0" applyNumberFormat="1" applyFont="1" applyFill="1" applyAlignment="1" applyProtection="1">
      <alignment horizontal="center"/>
    </xf>
    <xf numFmtId="168" fontId="19" fillId="2" borderId="0" xfId="0" applyNumberFormat="1" applyFont="1" applyFill="1" applyAlignment="1" applyProtection="1">
      <alignment horizontal="left"/>
    </xf>
    <xf numFmtId="168" fontId="2" fillId="2" borderId="0" xfId="0" applyNumberFormat="1" applyFont="1" applyFill="1" applyAlignment="1" applyProtection="1">
      <alignment horizontal="right"/>
    </xf>
    <xf numFmtId="168" fontId="1" fillId="2" borderId="0" xfId="0" applyNumberFormat="1" applyFont="1" applyFill="1" applyBorder="1" applyAlignment="1" applyProtection="1">
      <alignment horizontal="left"/>
    </xf>
    <xf numFmtId="0" fontId="21" fillId="0" borderId="0" xfId="0" applyFont="1"/>
    <xf numFmtId="0" fontId="0" fillId="8" borderId="0" xfId="0" applyFill="1"/>
    <xf numFmtId="0" fontId="0" fillId="5" borderId="0" xfId="0" applyFill="1"/>
    <xf numFmtId="168" fontId="0" fillId="5" borderId="0" xfId="0" applyNumberFormat="1" applyFill="1" applyProtection="1"/>
    <xf numFmtId="0" fontId="21" fillId="5" borderId="0" xfId="0" applyFont="1" applyFill="1"/>
    <xf numFmtId="0" fontId="21" fillId="8" borderId="0" xfId="0" applyFont="1" applyFill="1"/>
    <xf numFmtId="168" fontId="6" fillId="6" borderId="0" xfId="0" applyNumberFormat="1" applyFont="1" applyFill="1" applyAlignment="1" applyProtection="1">
      <alignment horizontal="center"/>
    </xf>
    <xf numFmtId="0" fontId="6" fillId="2" borderId="0" xfId="0" applyFont="1" applyFill="1" applyAlignment="1">
      <alignment horizontal="left"/>
    </xf>
    <xf numFmtId="0" fontId="21" fillId="2" borderId="0" xfId="0" applyFont="1" applyFill="1" applyBorder="1" applyAlignment="1" applyProtection="1">
      <protection locked="0"/>
    </xf>
    <xf numFmtId="0" fontId="21" fillId="2" borderId="0" xfId="0" applyFont="1" applyFill="1" applyBorder="1" applyAlignment="1" applyProtection="1">
      <alignment horizontal="center"/>
    </xf>
    <xf numFmtId="0" fontId="21" fillId="0" borderId="0" xfId="0" applyFont="1" applyProtection="1"/>
    <xf numFmtId="0" fontId="6" fillId="2" borderId="0" xfId="0" applyFont="1" applyFill="1" applyProtection="1"/>
    <xf numFmtId="0" fontId="21" fillId="0" borderId="14" xfId="0" applyFont="1" applyFill="1" applyBorder="1" applyAlignment="1" applyProtection="1">
      <alignment horizontal="left" wrapText="1"/>
    </xf>
    <xf numFmtId="0" fontId="21" fillId="2" borderId="0" xfId="0" applyFont="1" applyFill="1" applyProtection="1">
      <protection locked="0"/>
    </xf>
    <xf numFmtId="0" fontId="21" fillId="2" borderId="0" xfId="0" applyFont="1" applyFill="1" applyProtection="1"/>
    <xf numFmtId="0" fontId="6" fillId="2" borderId="0" xfId="0" applyFont="1" applyFill="1" applyBorder="1" applyProtection="1"/>
    <xf numFmtId="0" fontId="21" fillId="2" borderId="0" xfId="0" applyFont="1" applyFill="1" applyBorder="1" applyProtection="1"/>
    <xf numFmtId="0" fontId="21" fillId="0" borderId="0" xfId="0" applyFont="1" applyFill="1" applyAlignment="1" applyProtection="1">
      <alignment horizontal="center"/>
    </xf>
    <xf numFmtId="0" fontId="19" fillId="0" borderId="0" xfId="0" applyNumberFormat="1" applyFont="1" applyBorder="1" applyAlignment="1" applyProtection="1">
      <alignment horizontal="center"/>
    </xf>
    <xf numFmtId="168" fontId="21" fillId="0" borderId="0" xfId="0" applyNumberFormat="1" applyFont="1" applyFill="1" applyBorder="1" applyAlignment="1" applyProtection="1">
      <alignment horizontal="center"/>
    </xf>
    <xf numFmtId="168" fontId="24" fillId="7" borderId="0" xfId="0" applyNumberFormat="1" applyFont="1" applyFill="1" applyProtection="1"/>
    <xf numFmtId="0" fontId="6" fillId="2" borderId="0" xfId="0" applyFont="1" applyFill="1" applyAlignment="1" applyProtection="1">
      <alignment horizontal="left"/>
    </xf>
    <xf numFmtId="0" fontId="21" fillId="2" borderId="0" xfId="0" applyFont="1" applyFill="1" applyBorder="1" applyAlignment="1" applyProtection="1"/>
    <xf numFmtId="0" fontId="6" fillId="2" borderId="14" xfId="0" applyFont="1" applyFill="1" applyBorder="1" applyAlignment="1" applyProtection="1">
      <alignment horizontal="center"/>
    </xf>
    <xf numFmtId="0" fontId="6" fillId="2" borderId="0" xfId="0" applyFont="1" applyFill="1" applyBorder="1" applyProtection="1">
      <protection locked="0"/>
    </xf>
    <xf numFmtId="0" fontId="21" fillId="2" borderId="0" xfId="0" applyFont="1" applyFill="1" applyBorder="1" applyProtection="1">
      <protection locked="0"/>
    </xf>
    <xf numFmtId="0" fontId="21" fillId="0" borderId="0" xfId="0" applyFont="1" applyBorder="1" applyAlignment="1" applyProtection="1"/>
    <xf numFmtId="0" fontId="21" fillId="8" borderId="0" xfId="0" applyFont="1" applyFill="1" applyBorder="1"/>
    <xf numFmtId="0" fontId="21" fillId="0" borderId="0" xfId="0" applyFont="1" applyBorder="1"/>
    <xf numFmtId="0" fontId="21" fillId="0" borderId="0" xfId="0" applyFont="1" applyFill="1" applyBorder="1" applyAlignment="1" applyProtection="1">
      <alignment horizontal="center"/>
    </xf>
    <xf numFmtId="37" fontId="21" fillId="2" borderId="0" xfId="0" applyNumberFormat="1" applyFont="1" applyFill="1" applyBorder="1" applyAlignment="1" applyProtection="1"/>
    <xf numFmtId="169" fontId="21" fillId="2" borderId="0" xfId="0" applyNumberFormat="1" applyFont="1" applyFill="1" applyBorder="1" applyAlignment="1" applyProtection="1"/>
    <xf numFmtId="0" fontId="21" fillId="0" borderId="0" xfId="0" applyFont="1" applyBorder="1" applyProtection="1"/>
    <xf numFmtId="169" fontId="21" fillId="2" borderId="0" xfId="0" applyNumberFormat="1" applyFont="1" applyFill="1" applyBorder="1" applyAlignment="1" applyProtection="1">
      <protection locked="0"/>
    </xf>
    <xf numFmtId="168" fontId="21" fillId="3" borderId="11" xfId="0" applyNumberFormat="1" applyFont="1" applyFill="1" applyBorder="1" applyAlignment="1" applyProtection="1">
      <alignment horizontal="center"/>
      <protection locked="0"/>
    </xf>
    <xf numFmtId="0" fontId="21" fillId="0" borderId="0" xfId="0" applyFont="1" applyFill="1" applyAlignment="1" applyProtection="1">
      <alignment horizontal="center"/>
      <protection locked="0"/>
    </xf>
    <xf numFmtId="168" fontId="21" fillId="0" borderId="0" xfId="0" applyNumberFormat="1" applyFont="1" applyFill="1" applyBorder="1" applyAlignment="1" applyProtection="1">
      <alignment horizontal="center"/>
      <protection locked="0"/>
    </xf>
    <xf numFmtId="44" fontId="6" fillId="2" borderId="0" xfId="2" applyFont="1" applyFill="1" applyBorder="1" applyAlignment="1" applyProtection="1">
      <alignment horizontal="center"/>
      <protection locked="0"/>
    </xf>
    <xf numFmtId="0" fontId="6" fillId="2" borderId="0" xfId="0" applyFont="1" applyFill="1" applyAlignment="1" applyProtection="1">
      <protection locked="0"/>
    </xf>
    <xf numFmtId="0" fontId="21" fillId="0" borderId="0" xfId="0" applyFont="1" applyAlignment="1"/>
    <xf numFmtId="0" fontId="19" fillId="0" borderId="0" xfId="0" applyNumberFormat="1" applyFont="1" applyBorder="1" applyAlignment="1" applyProtection="1">
      <alignment horizontal="center"/>
      <protection locked="0"/>
    </xf>
    <xf numFmtId="0" fontId="19" fillId="0" borderId="0" xfId="0" applyFont="1" applyBorder="1" applyAlignment="1" applyProtection="1">
      <alignment horizontal="center"/>
      <protection locked="0"/>
    </xf>
    <xf numFmtId="0" fontId="21" fillId="0" borderId="2" xfId="0" applyNumberFormat="1" applyFont="1" applyFill="1" applyBorder="1" applyAlignment="1" applyProtection="1">
      <alignment horizontal="center" wrapText="1"/>
    </xf>
    <xf numFmtId="164" fontId="21" fillId="0" borderId="2" xfId="0" applyNumberFormat="1" applyFont="1" applyFill="1" applyBorder="1" applyAlignment="1" applyProtection="1">
      <alignment horizontal="center" wrapText="1"/>
    </xf>
    <xf numFmtId="0" fontId="2" fillId="0" borderId="0" xfId="0" applyFont="1" applyAlignment="1">
      <alignment horizontal="right"/>
    </xf>
    <xf numFmtId="168" fontId="21" fillId="5" borderId="0" xfId="0" applyNumberFormat="1" applyFont="1" applyFill="1" applyBorder="1" applyAlignment="1" applyProtection="1">
      <alignment horizontal="center"/>
    </xf>
    <xf numFmtId="0" fontId="2" fillId="0" borderId="0" xfId="0" applyFont="1" applyAlignment="1" applyProtection="1">
      <alignment horizontal="right"/>
    </xf>
    <xf numFmtId="168" fontId="6" fillId="2" borderId="0" xfId="0" applyNumberFormat="1" applyFont="1" applyFill="1" applyAlignment="1" applyProtection="1">
      <alignment horizontal="left"/>
    </xf>
    <xf numFmtId="168" fontId="21" fillId="2" borderId="0" xfId="0" applyNumberFormat="1" applyFont="1" applyFill="1" applyBorder="1" applyAlignment="1" applyProtection="1"/>
    <xf numFmtId="168" fontId="6" fillId="2" borderId="0" xfId="0" applyNumberFormat="1" applyFont="1" applyFill="1" applyBorder="1" applyAlignment="1" applyProtection="1">
      <alignment horizontal="right"/>
    </xf>
    <xf numFmtId="168" fontId="6" fillId="2" borderId="0" xfId="0" applyNumberFormat="1" applyFont="1" applyFill="1" applyProtection="1"/>
    <xf numFmtId="168" fontId="21" fillId="2" borderId="0" xfId="0" applyNumberFormat="1" applyFont="1" applyFill="1" applyProtection="1"/>
    <xf numFmtId="168" fontId="19" fillId="2" borderId="0" xfId="0" applyNumberFormat="1" applyFont="1" applyFill="1" applyBorder="1" applyAlignment="1" applyProtection="1"/>
    <xf numFmtId="168" fontId="21" fillId="2" borderId="1" xfId="0" applyNumberFormat="1" applyFont="1" applyFill="1" applyBorder="1" applyAlignment="1" applyProtection="1">
      <alignment horizontal="left"/>
    </xf>
    <xf numFmtId="0" fontId="21" fillId="2" borderId="5" xfId="0" applyFont="1" applyFill="1" applyBorder="1" applyAlignment="1" applyProtection="1">
      <alignment horizontal="center"/>
      <protection locked="0"/>
    </xf>
    <xf numFmtId="0" fontId="21" fillId="2" borderId="6" xfId="0" applyFont="1" applyFill="1" applyBorder="1" applyAlignment="1" applyProtection="1">
      <alignment horizontal="center"/>
      <protection locked="0"/>
    </xf>
    <xf numFmtId="0" fontId="21" fillId="2" borderId="3" xfId="0" applyFont="1" applyFill="1" applyBorder="1" applyAlignment="1" applyProtection="1">
      <alignment horizontal="center"/>
      <protection locked="0"/>
    </xf>
    <xf numFmtId="168" fontId="21" fillId="2" borderId="0" xfId="0" applyNumberFormat="1" applyFont="1" applyFill="1" applyBorder="1" applyAlignment="1" applyProtection="1">
      <alignment horizontal="left"/>
    </xf>
    <xf numFmtId="168" fontId="6" fillId="2" borderId="0" xfId="0" applyNumberFormat="1" applyFont="1" applyFill="1" applyAlignment="1" applyProtection="1">
      <alignment horizontal="center"/>
    </xf>
    <xf numFmtId="0" fontId="0" fillId="0" borderId="0" xfId="0"/>
    <xf numFmtId="0" fontId="13" fillId="5" borderId="0" xfId="0" applyFont="1" applyFill="1" applyBorder="1" applyAlignment="1" applyProtection="1">
      <alignment horizontal="center"/>
    </xf>
    <xf numFmtId="0" fontId="13" fillId="5" borderId="0" xfId="0" applyFont="1" applyFill="1" applyBorder="1" applyAlignment="1" applyProtection="1">
      <alignment horizontal="center"/>
    </xf>
    <xf numFmtId="0" fontId="0" fillId="5" borderId="0" xfId="0" applyFill="1" applyProtection="1"/>
    <xf numFmtId="0" fontId="11" fillId="5" borderId="0" xfId="0" applyFont="1" applyFill="1" applyBorder="1" applyAlignment="1" applyProtection="1">
      <alignment horizontal="left"/>
    </xf>
    <xf numFmtId="0" fontId="11" fillId="5" borderId="0" xfId="0" applyFont="1" applyFill="1" applyBorder="1" applyAlignment="1" applyProtection="1"/>
    <xf numFmtId="0" fontId="8" fillId="5" borderId="0" xfId="0" applyFont="1" applyFill="1" applyAlignment="1" applyProtection="1">
      <alignment horizontal="left"/>
    </xf>
    <xf numFmtId="0" fontId="0" fillId="10" borderId="0" xfId="0" applyFill="1" applyProtection="1"/>
    <xf numFmtId="0" fontId="0" fillId="10" borderId="0" xfId="0" applyFill="1"/>
    <xf numFmtId="0" fontId="2" fillId="10" borderId="0" xfId="0" applyFont="1" applyFill="1" applyAlignment="1" applyProtection="1">
      <alignment horizontal="center"/>
    </xf>
    <xf numFmtId="0" fontId="21" fillId="10" borderId="0" xfId="0" applyFont="1" applyFill="1" applyProtection="1"/>
    <xf numFmtId="0" fontId="21" fillId="0" borderId="0" xfId="0" applyFont="1" applyFill="1" applyBorder="1" applyAlignment="1" applyProtection="1"/>
    <xf numFmtId="43" fontId="0" fillId="10" borderId="0" xfId="0" applyNumberFormat="1" applyFill="1" applyProtection="1"/>
    <xf numFmtId="0" fontId="1" fillId="10" borderId="0" xfId="0" applyFont="1" applyFill="1" applyProtection="1"/>
    <xf numFmtId="0" fontId="21" fillId="2" borderId="14" xfId="0" applyFont="1" applyFill="1" applyBorder="1" applyAlignment="1" applyProtection="1">
      <alignment horizontal="center"/>
      <protection locked="0"/>
    </xf>
    <xf numFmtId="0" fontId="21" fillId="0" borderId="14" xfId="0" applyFont="1" applyBorder="1" applyAlignment="1" applyProtection="1">
      <alignment horizontal="center"/>
      <protection locked="0"/>
    </xf>
    <xf numFmtId="0" fontId="21" fillId="2" borderId="48" xfId="0" applyFont="1" applyFill="1" applyBorder="1" applyAlignment="1" applyProtection="1">
      <alignment horizontal="left"/>
      <protection locked="0"/>
    </xf>
    <xf numFmtId="0" fontId="21" fillId="2" borderId="14" xfId="0" applyFont="1" applyFill="1" applyBorder="1" applyAlignment="1" applyProtection="1">
      <alignment horizontal="left"/>
      <protection locked="0"/>
    </xf>
    <xf numFmtId="0" fontId="21" fillId="0" borderId="14" xfId="0" applyFont="1" applyBorder="1" applyAlignment="1" applyProtection="1">
      <alignment horizontal="left"/>
      <protection locked="0"/>
    </xf>
    <xf numFmtId="0" fontId="32" fillId="2" borderId="3" xfId="0" applyFont="1" applyFill="1" applyBorder="1" applyAlignment="1" applyProtection="1">
      <alignment horizontal="center"/>
      <protection locked="0"/>
    </xf>
    <xf numFmtId="0" fontId="32" fillId="2" borderId="8" xfId="0" applyFont="1" applyFill="1" applyBorder="1" applyAlignment="1" applyProtection="1">
      <alignment horizontal="center"/>
      <protection locked="0"/>
    </xf>
    <xf numFmtId="0" fontId="32" fillId="2" borderId="9" xfId="0" applyFont="1" applyFill="1" applyBorder="1" applyAlignment="1" applyProtection="1">
      <alignment horizontal="center"/>
      <protection locked="0"/>
    </xf>
    <xf numFmtId="0" fontId="32" fillId="0" borderId="3" xfId="0" applyFont="1" applyBorder="1" applyAlignment="1" applyProtection="1">
      <alignment horizontal="center"/>
      <protection locked="0"/>
    </xf>
    <xf numFmtId="0" fontId="32" fillId="0" borderId="10" xfId="0" applyFont="1" applyBorder="1" applyAlignment="1" applyProtection="1">
      <alignment horizontal="center"/>
      <protection locked="0"/>
    </xf>
    <xf numFmtId="166" fontId="32" fillId="0" borderId="4" xfId="1" applyNumberFormat="1" applyFont="1" applyFill="1" applyBorder="1" applyProtection="1"/>
    <xf numFmtId="0" fontId="32" fillId="2" borderId="5" xfId="0" applyFont="1" applyFill="1" applyBorder="1" applyAlignment="1" applyProtection="1">
      <alignment horizontal="center"/>
      <protection locked="0"/>
    </xf>
    <xf numFmtId="0" fontId="32" fillId="2" borderId="32" xfId="0" applyFont="1" applyFill="1" applyBorder="1" applyAlignment="1" applyProtection="1">
      <alignment horizontal="center"/>
      <protection locked="0"/>
    </xf>
    <xf numFmtId="0" fontId="32" fillId="2" borderId="42" xfId="0" applyFont="1" applyFill="1" applyBorder="1" applyAlignment="1" applyProtection="1">
      <alignment horizontal="center"/>
      <protection locked="0"/>
    </xf>
    <xf numFmtId="0" fontId="32" fillId="0" borderId="5" xfId="0" applyFont="1" applyBorder="1" applyAlignment="1" applyProtection="1">
      <alignment horizontal="center"/>
      <protection locked="0"/>
    </xf>
    <xf numFmtId="0" fontId="32" fillId="0" borderId="41" xfId="0" applyFont="1" applyBorder="1" applyAlignment="1" applyProtection="1">
      <alignment horizontal="center"/>
      <protection locked="0"/>
    </xf>
    <xf numFmtId="166" fontId="32" fillId="0" borderId="49" xfId="1" applyNumberFormat="1" applyFont="1" applyFill="1" applyBorder="1" applyProtection="1"/>
    <xf numFmtId="0" fontId="32" fillId="2" borderId="45" xfId="0" applyFont="1" applyFill="1" applyBorder="1" applyAlignment="1" applyProtection="1">
      <alignment horizontal="center"/>
      <protection locked="0"/>
    </xf>
    <xf numFmtId="0" fontId="32" fillId="2" borderId="44" xfId="0" applyFont="1" applyFill="1" applyBorder="1" applyAlignment="1" applyProtection="1">
      <alignment horizontal="center"/>
      <protection locked="0"/>
    </xf>
    <xf numFmtId="0" fontId="32" fillId="2" borderId="46" xfId="0" applyFont="1" applyFill="1" applyBorder="1" applyAlignment="1" applyProtection="1">
      <alignment horizontal="center"/>
      <protection locked="0"/>
    </xf>
    <xf numFmtId="0" fontId="32" fillId="0" borderId="45" xfId="0" applyFont="1" applyBorder="1" applyAlignment="1" applyProtection="1">
      <alignment horizontal="center"/>
      <protection locked="0"/>
    </xf>
    <xf numFmtId="0" fontId="32" fillId="0" borderId="39" xfId="0" applyFont="1" applyBorder="1" applyAlignment="1" applyProtection="1">
      <alignment horizontal="center"/>
      <protection locked="0"/>
    </xf>
    <xf numFmtId="166" fontId="32" fillId="0" borderId="51" xfId="1" applyNumberFormat="1" applyFont="1" applyFill="1" applyBorder="1" applyProtection="1"/>
    <xf numFmtId="166" fontId="1" fillId="0" borderId="52" xfId="1" applyNumberFormat="1" applyFont="1" applyFill="1" applyBorder="1" applyProtection="1"/>
    <xf numFmtId="0" fontId="21" fillId="0" borderId="0" xfId="0" applyFont="1" applyBorder="1" applyAlignment="1" applyProtection="1">
      <alignment horizontal="center"/>
      <protection locked="0"/>
    </xf>
    <xf numFmtId="170" fontId="1" fillId="0" borderId="0" xfId="1" applyNumberFormat="1" applyFont="1" applyFill="1" applyBorder="1" applyProtection="1"/>
    <xf numFmtId="166" fontId="1" fillId="0" borderId="53" xfId="1" applyNumberFormat="1" applyFont="1" applyFill="1" applyBorder="1" applyProtection="1"/>
    <xf numFmtId="0" fontId="33" fillId="2" borderId="47" xfId="0" applyFont="1" applyFill="1" applyBorder="1" applyAlignment="1" applyProtection="1">
      <alignment horizontal="left" vertical="center"/>
      <protection locked="0"/>
    </xf>
    <xf numFmtId="0" fontId="21" fillId="2" borderId="0" xfId="0" applyFont="1" applyFill="1" applyBorder="1" applyAlignment="1" applyProtection="1">
      <alignment horizontal="left"/>
      <protection locked="0"/>
    </xf>
    <xf numFmtId="0" fontId="21" fillId="2" borderId="0" xfId="0" applyFont="1" applyFill="1" applyBorder="1" applyAlignment="1" applyProtection="1">
      <alignment horizontal="center"/>
      <protection locked="0"/>
    </xf>
    <xf numFmtId="0" fontId="21" fillId="0" borderId="0" xfId="0" applyFont="1" applyBorder="1" applyAlignment="1" applyProtection="1">
      <alignment horizontal="left"/>
      <protection locked="0"/>
    </xf>
    <xf numFmtId="0" fontId="32" fillId="0" borderId="54" xfId="0" applyFont="1" applyFill="1" applyBorder="1" applyProtection="1"/>
    <xf numFmtId="44" fontId="32" fillId="0" borderId="40" xfId="1" applyNumberFormat="1" applyFont="1" applyFill="1" applyBorder="1" applyProtection="1"/>
    <xf numFmtId="2" fontId="32" fillId="0" borderId="5" xfId="1" applyNumberFormat="1" applyFont="1" applyFill="1" applyBorder="1" applyProtection="1"/>
    <xf numFmtId="2" fontId="32" fillId="0" borderId="3" xfId="1" applyNumberFormat="1" applyFont="1" applyFill="1" applyBorder="1" applyProtection="1"/>
    <xf numFmtId="2" fontId="32" fillId="0" borderId="45" xfId="1" applyNumberFormat="1" applyFont="1" applyFill="1" applyBorder="1" applyProtection="1"/>
    <xf numFmtId="0" fontId="5" fillId="2" borderId="27" xfId="0" applyFont="1" applyFill="1" applyBorder="1" applyAlignment="1" applyProtection="1">
      <alignment horizontal="center"/>
      <protection locked="0"/>
    </xf>
    <xf numFmtId="0" fontId="0" fillId="0" borderId="27" xfId="0" applyBorder="1" applyAlignment="1" applyProtection="1">
      <alignment horizontal="center"/>
      <protection locked="0"/>
    </xf>
    <xf numFmtId="0" fontId="6" fillId="2" borderId="1" xfId="0" applyFont="1" applyFill="1" applyBorder="1" applyAlignment="1" applyProtection="1">
      <alignment horizontal="left"/>
    </xf>
    <xf numFmtId="0" fontId="3" fillId="2" borderId="1" xfId="0" applyFont="1" applyFill="1" applyBorder="1" applyAlignment="1" applyProtection="1"/>
    <xf numFmtId="0" fontId="32" fillId="10" borderId="0" xfId="0" applyFont="1" applyFill="1" applyProtection="1"/>
    <xf numFmtId="43" fontId="1" fillId="0" borderId="3" xfId="1" applyNumberFormat="1" applyFont="1" applyFill="1" applyBorder="1" applyProtection="1"/>
    <xf numFmtId="43" fontId="1" fillId="0" borderId="55" xfId="1" applyNumberFormat="1" applyFont="1" applyFill="1" applyBorder="1" applyProtection="1"/>
    <xf numFmtId="43" fontId="1" fillId="0" borderId="45" xfId="1" applyNumberFormat="1" applyFont="1" applyFill="1" applyBorder="1" applyProtection="1"/>
    <xf numFmtId="43" fontId="1" fillId="0" borderId="5" xfId="1" applyNumberFormat="1" applyFont="1" applyFill="1" applyBorder="1" applyProtection="1"/>
    <xf numFmtId="166" fontId="32" fillId="0" borderId="57" xfId="0" applyNumberFormat="1" applyFont="1" applyFill="1" applyBorder="1" applyProtection="1"/>
    <xf numFmtId="0" fontId="0" fillId="10" borderId="0" xfId="0" applyFill="1" applyProtection="1">
      <protection locked="0"/>
    </xf>
    <xf numFmtId="0" fontId="6" fillId="2" borderId="0" xfId="0" applyNumberFormat="1" applyFont="1" applyFill="1" applyBorder="1" applyAlignment="1" applyProtection="1">
      <alignment horizontal="right"/>
    </xf>
    <xf numFmtId="0" fontId="21" fillId="5" borderId="2" xfId="0" applyNumberFormat="1" applyFont="1" applyFill="1" applyBorder="1" applyAlignment="1" applyProtection="1">
      <alignment horizontal="left" wrapText="1"/>
      <protection locked="0"/>
    </xf>
    <xf numFmtId="0" fontId="21" fillId="5" borderId="14" xfId="0" applyNumberFormat="1" applyFont="1" applyFill="1" applyBorder="1" applyAlignment="1" applyProtection="1">
      <alignment horizontal="left" wrapText="1"/>
    </xf>
    <xf numFmtId="0" fontId="21" fillId="5" borderId="1" xfId="0" applyNumberFormat="1" applyFont="1" applyFill="1" applyBorder="1" applyProtection="1"/>
    <xf numFmtId="0" fontId="6" fillId="2" borderId="0" xfId="0" applyNumberFormat="1" applyFont="1" applyFill="1" applyAlignment="1" applyProtection="1">
      <alignment horizontal="left"/>
    </xf>
    <xf numFmtId="0" fontId="6" fillId="2" borderId="0" xfId="0" applyNumberFormat="1" applyFont="1" applyFill="1" applyBorder="1" applyAlignment="1" applyProtection="1">
      <alignment horizontal="center"/>
    </xf>
    <xf numFmtId="0" fontId="6" fillId="2" borderId="0" xfId="0" applyNumberFormat="1" applyFont="1" applyFill="1" applyBorder="1" applyProtection="1"/>
    <xf numFmtId="0" fontId="21" fillId="0" borderId="0" xfId="0" applyNumberFormat="1" applyFont="1" applyProtection="1"/>
    <xf numFmtId="0" fontId="21" fillId="2" borderId="0" xfId="3" applyNumberFormat="1" applyFont="1" applyFill="1" applyBorder="1" applyAlignment="1" applyProtection="1">
      <alignment horizontal="center"/>
    </xf>
    <xf numFmtId="0" fontId="21" fillId="2" borderId="0" xfId="0" applyNumberFormat="1" applyFont="1" applyFill="1" applyBorder="1" applyAlignment="1" applyProtection="1">
      <alignment horizontal="center"/>
    </xf>
    <xf numFmtId="0" fontId="24" fillId="7" borderId="0" xfId="0" applyNumberFormat="1" applyFont="1" applyFill="1" applyProtection="1"/>
    <xf numFmtId="0" fontId="6" fillId="2" borderId="14" xfId="0" applyNumberFormat="1" applyFont="1" applyFill="1" applyBorder="1" applyAlignment="1" applyProtection="1">
      <alignment horizontal="center"/>
    </xf>
    <xf numFmtId="0" fontId="0" fillId="2" borderId="0" xfId="0" applyFont="1" applyFill="1" applyAlignment="1" applyProtection="1">
      <alignment horizontal="left" vertical="center"/>
    </xf>
    <xf numFmtId="0" fontId="0" fillId="2" borderId="0" xfId="0" applyFont="1" applyFill="1" applyBorder="1" applyAlignment="1" applyProtection="1">
      <alignment vertical="center"/>
    </xf>
    <xf numFmtId="0" fontId="0" fillId="2" borderId="0" xfId="0" applyFont="1" applyFill="1" applyBorder="1" applyAlignment="1" applyProtection="1">
      <alignment horizontal="left" vertical="center"/>
    </xf>
    <xf numFmtId="1" fontId="0" fillId="0" borderId="3" xfId="0" quotePrefix="1" applyNumberFormat="1" applyFont="1" applyFill="1" applyBorder="1" applyAlignment="1" applyProtection="1">
      <alignment horizontal="center" vertical="center"/>
    </xf>
    <xf numFmtId="1" fontId="0" fillId="3" borderId="3" xfId="0" applyNumberFormat="1" applyFont="1" applyFill="1" applyBorder="1" applyAlignment="1" applyProtection="1">
      <alignment horizontal="center" vertical="center"/>
      <protection locked="0"/>
    </xf>
    <xf numFmtId="165" fontId="2" fillId="0" borderId="3" xfId="2" applyNumberFormat="1" applyFont="1" applyBorder="1" applyAlignment="1" applyProtection="1">
      <alignment vertical="center"/>
    </xf>
    <xf numFmtId="16" fontId="0" fillId="0" borderId="3" xfId="0" quotePrefix="1" applyNumberFormat="1" applyFont="1" applyFill="1" applyBorder="1" applyAlignment="1">
      <alignment horizontal="center" vertical="center"/>
    </xf>
    <xf numFmtId="0" fontId="21" fillId="0" borderId="0" xfId="0" applyFont="1" applyFill="1" applyBorder="1" applyAlignment="1" applyProtection="1">
      <alignment horizontal="left" vertical="center"/>
    </xf>
    <xf numFmtId="44" fontId="21" fillId="0" borderId="0" xfId="2" applyFont="1" applyFill="1" applyBorder="1" applyAlignment="1" applyProtection="1">
      <alignment vertical="center"/>
    </xf>
    <xf numFmtId="165" fontId="6" fillId="0" borderId="0" xfId="2" applyNumberFormat="1" applyFont="1" applyFill="1" applyBorder="1" applyAlignment="1" applyProtection="1">
      <alignment vertical="center"/>
    </xf>
    <xf numFmtId="0" fontId="0" fillId="0" borderId="3" xfId="0" quotePrefix="1" applyFont="1" applyFill="1" applyBorder="1" applyAlignment="1">
      <alignment horizontal="center" vertical="center"/>
    </xf>
    <xf numFmtId="0" fontId="11" fillId="2" borderId="0" xfId="0" applyFont="1" applyFill="1" applyAlignment="1" applyProtection="1">
      <alignment vertical="center"/>
    </xf>
    <xf numFmtId="0" fontId="4" fillId="11" borderId="58" xfId="0" applyFont="1" applyFill="1" applyBorder="1" applyAlignment="1" applyProtection="1">
      <alignment horizontal="center" vertical="center"/>
    </xf>
    <xf numFmtId="0" fontId="4" fillId="11" borderId="27" xfId="0" applyFont="1" applyFill="1" applyBorder="1" applyAlignment="1" applyProtection="1">
      <alignment horizontal="left" vertical="center"/>
    </xf>
    <xf numFmtId="0" fontId="4" fillId="11" borderId="27" xfId="0" applyFont="1" applyFill="1" applyBorder="1" applyAlignment="1" applyProtection="1">
      <alignment horizontal="center" vertical="center"/>
    </xf>
    <xf numFmtId="16" fontId="1" fillId="0" borderId="3" xfId="0" applyNumberFormat="1" applyFont="1" applyFill="1" applyBorder="1" applyAlignment="1">
      <alignment horizontal="center" vertical="center"/>
    </xf>
    <xf numFmtId="171" fontId="0" fillId="5" borderId="3" xfId="2" applyNumberFormat="1" applyFont="1" applyFill="1" applyBorder="1" applyAlignment="1" applyProtection="1">
      <alignment horizontal="center" vertical="center"/>
    </xf>
    <xf numFmtId="6" fontId="0" fillId="5" borderId="3" xfId="2" applyNumberFormat="1" applyFont="1" applyFill="1" applyBorder="1" applyAlignment="1" applyProtection="1">
      <alignment horizontal="center" vertical="center"/>
    </xf>
    <xf numFmtId="5" fontId="0" fillId="5" borderId="3" xfId="2" applyNumberFormat="1" applyFont="1" applyFill="1" applyBorder="1" applyAlignment="1" applyProtection="1">
      <alignment horizontal="center" vertical="center"/>
    </xf>
    <xf numFmtId="0" fontId="21" fillId="0" borderId="0" xfId="0" quotePrefix="1" applyFont="1" applyFill="1" applyBorder="1" applyAlignment="1" applyProtection="1">
      <alignment horizontal="center" vertical="center"/>
    </xf>
    <xf numFmtId="1" fontId="21" fillId="0" borderId="0" xfId="0" applyNumberFormat="1" applyFont="1" applyFill="1" applyBorder="1" applyAlignment="1" applyProtection="1">
      <alignment horizontal="center" vertical="center"/>
    </xf>
    <xf numFmtId="0" fontId="1" fillId="0" borderId="3" xfId="0" quotePrefix="1" applyFont="1" applyFill="1" applyBorder="1" applyAlignment="1">
      <alignment horizontal="center" vertical="center"/>
    </xf>
    <xf numFmtId="0" fontId="1" fillId="0" borderId="3" xfId="0" applyFont="1" applyFill="1" applyBorder="1" applyAlignment="1">
      <alignment horizontal="center" vertical="center"/>
    </xf>
    <xf numFmtId="0" fontId="2" fillId="11" borderId="62" xfId="0" applyFont="1" applyFill="1" applyBorder="1" applyAlignment="1" applyProtection="1">
      <alignment horizontal="center" vertical="center" wrapText="1"/>
    </xf>
    <xf numFmtId="0" fontId="2" fillId="11" borderId="62" xfId="0" applyFont="1" applyFill="1" applyBorder="1" applyAlignment="1" applyProtection="1">
      <alignment horizontal="center" vertical="center"/>
    </xf>
    <xf numFmtId="3" fontId="2" fillId="11" borderId="63" xfId="0" applyNumberFormat="1" applyFont="1" applyFill="1" applyBorder="1" applyAlignment="1" applyProtection="1">
      <alignment horizontal="center" vertical="center" wrapText="1"/>
    </xf>
    <xf numFmtId="0" fontId="1" fillId="12" borderId="67" xfId="0" applyFont="1" applyFill="1" applyBorder="1" applyAlignment="1" applyProtection="1">
      <alignment horizontal="center" vertical="center"/>
      <protection locked="0"/>
    </xf>
    <xf numFmtId="7" fontId="1" fillId="0" borderId="67" xfId="2" applyNumberFormat="1" applyFont="1" applyBorder="1" applyAlignment="1" applyProtection="1">
      <alignment horizontal="right"/>
    </xf>
    <xf numFmtId="1" fontId="1" fillId="3" borderId="67" xfId="0" applyNumberFormat="1" applyFont="1" applyFill="1" applyBorder="1" applyAlignment="1" applyProtection="1">
      <alignment horizontal="center"/>
      <protection locked="0"/>
    </xf>
    <xf numFmtId="169" fontId="2" fillId="2" borderId="55" xfId="2" applyNumberFormat="1" applyFont="1" applyFill="1" applyBorder="1" applyProtection="1"/>
    <xf numFmtId="166" fontId="2" fillId="5" borderId="68" xfId="1" applyNumberFormat="1" applyFont="1" applyFill="1" applyBorder="1" applyAlignment="1" applyProtection="1">
      <alignment vertical="center"/>
    </xf>
    <xf numFmtId="7" fontId="1" fillId="0" borderId="3" xfId="2" applyNumberFormat="1" applyFont="1" applyBorder="1" applyAlignment="1" applyProtection="1">
      <alignment horizontal="right"/>
    </xf>
    <xf numFmtId="169" fontId="2" fillId="2" borderId="3" xfId="2" applyNumberFormat="1" applyFont="1" applyFill="1" applyBorder="1" applyProtection="1"/>
    <xf numFmtId="7" fontId="1" fillId="0" borderId="70" xfId="2" applyNumberFormat="1" applyFont="1" applyBorder="1" applyAlignment="1" applyProtection="1">
      <alignment horizontal="right"/>
    </xf>
    <xf numFmtId="1" fontId="1" fillId="3" borderId="70" xfId="0" applyNumberFormat="1" applyFont="1" applyFill="1" applyBorder="1" applyAlignment="1" applyProtection="1">
      <alignment horizontal="center"/>
      <protection locked="0"/>
    </xf>
    <xf numFmtId="0" fontId="4" fillId="11" borderId="71" xfId="0" applyFont="1" applyFill="1" applyBorder="1" applyAlignment="1">
      <alignment horizontal="left" vertical="center"/>
    </xf>
    <xf numFmtId="0" fontId="4" fillId="11" borderId="71" xfId="0" applyFont="1" applyFill="1" applyBorder="1" applyAlignment="1" applyProtection="1">
      <alignment horizontal="left" vertical="center"/>
    </xf>
    <xf numFmtId="0" fontId="4" fillId="11" borderId="72" xfId="0" applyFont="1" applyFill="1" applyBorder="1" applyAlignment="1" applyProtection="1">
      <alignment horizontal="center" vertical="center"/>
    </xf>
    <xf numFmtId="3" fontId="4" fillId="11" borderId="73" xfId="0" applyNumberFormat="1" applyFont="1" applyFill="1" applyBorder="1" applyAlignment="1" applyProtection="1">
      <alignment horizontal="center" vertical="center"/>
    </xf>
    <xf numFmtId="166" fontId="2" fillId="12" borderId="4" xfId="1" applyNumberFormat="1" applyFont="1" applyFill="1" applyBorder="1" applyAlignment="1" applyProtection="1">
      <alignment vertical="center"/>
      <protection locked="0"/>
    </xf>
    <xf numFmtId="0" fontId="21" fillId="0" borderId="47" xfId="0" applyFont="1" applyFill="1" applyBorder="1" applyAlignment="1" applyProtection="1">
      <alignment horizontal="left" vertical="center"/>
    </xf>
    <xf numFmtId="166" fontId="6" fillId="0" borderId="53" xfId="1" applyNumberFormat="1" applyFont="1" applyFill="1" applyBorder="1" applyAlignment="1" applyProtection="1">
      <alignment vertical="center"/>
    </xf>
    <xf numFmtId="3" fontId="4" fillId="11" borderId="76" xfId="0" applyNumberFormat="1" applyFont="1" applyFill="1" applyBorder="1" applyAlignment="1" applyProtection="1">
      <alignment horizontal="center" vertical="center"/>
    </xf>
    <xf numFmtId="0" fontId="1" fillId="0" borderId="25" xfId="0" applyFont="1" applyFill="1" applyBorder="1" applyAlignment="1" applyProtection="1">
      <alignment horizontal="center" vertical="center"/>
    </xf>
    <xf numFmtId="0" fontId="1" fillId="0" borderId="25" xfId="0" applyFont="1" applyFill="1" applyBorder="1" applyAlignment="1" applyProtection="1">
      <alignment horizontal="left" vertical="center" indent="2"/>
    </xf>
    <xf numFmtId="7" fontId="1" fillId="0" borderId="25" xfId="2" applyNumberFormat="1" applyFont="1" applyFill="1" applyBorder="1" applyAlignment="1" applyProtection="1">
      <alignment horizontal="right"/>
    </xf>
    <xf numFmtId="169" fontId="2" fillId="0" borderId="25" xfId="2" applyNumberFormat="1" applyFont="1" applyFill="1" applyBorder="1" applyProtection="1"/>
    <xf numFmtId="166" fontId="2" fillId="0" borderId="25" xfId="1" applyNumberFormat="1" applyFont="1" applyFill="1" applyBorder="1" applyAlignment="1" applyProtection="1">
      <alignment vertical="center"/>
    </xf>
    <xf numFmtId="0" fontId="32" fillId="2" borderId="0" xfId="0" applyFont="1" applyFill="1" applyAlignment="1" applyProtection="1">
      <alignment horizontal="right" vertical="center"/>
    </xf>
    <xf numFmtId="0" fontId="32" fillId="2" borderId="0" xfId="0" applyFont="1" applyFill="1" applyBorder="1" applyAlignment="1" applyProtection="1">
      <alignment horizontal="right" vertical="center"/>
    </xf>
    <xf numFmtId="0" fontId="0" fillId="0" borderId="47" xfId="0" applyFont="1" applyFill="1" applyBorder="1" applyAlignment="1" applyProtection="1">
      <alignment horizontal="left" vertical="center"/>
    </xf>
    <xf numFmtId="0" fontId="0" fillId="0" borderId="69" xfId="0" applyFont="1" applyFill="1" applyBorder="1" applyAlignment="1" applyProtection="1">
      <alignment horizontal="left" vertical="center"/>
    </xf>
    <xf numFmtId="0" fontId="0" fillId="0" borderId="69" xfId="0" quotePrefix="1" applyFont="1" applyFill="1" applyBorder="1" applyAlignment="1">
      <alignment horizontal="center" vertical="center"/>
    </xf>
    <xf numFmtId="0" fontId="0" fillId="2" borderId="69" xfId="0" applyFont="1" applyFill="1" applyBorder="1" applyAlignment="1" applyProtection="1">
      <alignment horizontal="center" vertical="center"/>
    </xf>
    <xf numFmtId="5" fontId="0" fillId="5" borderId="69" xfId="2" applyNumberFormat="1" applyFont="1" applyFill="1" applyBorder="1" applyAlignment="1" applyProtection="1">
      <alignment horizontal="center" vertical="center"/>
    </xf>
    <xf numFmtId="165" fontId="2" fillId="0" borderId="69" xfId="2" applyNumberFormat="1" applyFont="1" applyBorder="1" applyAlignment="1" applyProtection="1">
      <alignment vertical="center"/>
    </xf>
    <xf numFmtId="1" fontId="1" fillId="3" borderId="3" xfId="0" applyNumberFormat="1" applyFont="1" applyFill="1" applyBorder="1" applyAlignment="1" applyProtection="1">
      <alignment horizontal="center"/>
      <protection locked="0"/>
    </xf>
    <xf numFmtId="166" fontId="2" fillId="5" borderId="9" xfId="1" applyNumberFormat="1" applyFont="1" applyFill="1" applyBorder="1" applyAlignment="1" applyProtection="1">
      <alignment vertical="center"/>
    </xf>
    <xf numFmtId="0" fontId="0" fillId="0" borderId="25" xfId="0" applyFill="1" applyBorder="1" applyAlignment="1" applyProtection="1">
      <alignment horizontal="center" vertical="center"/>
    </xf>
    <xf numFmtId="9" fontId="1" fillId="0" borderId="25" xfId="0" applyNumberFormat="1" applyFont="1" applyFill="1" applyBorder="1" applyAlignment="1" applyProtection="1">
      <alignment horizontal="center" vertical="center"/>
    </xf>
    <xf numFmtId="1" fontId="1" fillId="0" borderId="25" xfId="0" applyNumberFormat="1" applyFont="1" applyFill="1" applyBorder="1" applyAlignment="1" applyProtection="1">
      <alignment horizontal="center"/>
    </xf>
    <xf numFmtId="0" fontId="1" fillId="12" borderId="70" xfId="0" applyFont="1" applyFill="1" applyBorder="1" applyAlignment="1" applyProtection="1">
      <alignment horizontal="left" vertical="center" indent="2"/>
      <protection locked="0"/>
    </xf>
    <xf numFmtId="0" fontId="1" fillId="12" borderId="66" xfId="0" applyFont="1" applyFill="1" applyBorder="1" applyAlignment="1" applyProtection="1">
      <alignment horizontal="left" vertical="center" indent="2"/>
      <protection locked="0"/>
    </xf>
    <xf numFmtId="0" fontId="1" fillId="12" borderId="3" xfId="0" applyFont="1" applyFill="1" applyBorder="1" applyAlignment="1" applyProtection="1">
      <alignment horizontal="left" vertical="center" indent="2"/>
      <protection locked="0"/>
    </xf>
    <xf numFmtId="43" fontId="1" fillId="0" borderId="81" xfId="1" applyFont="1" applyFill="1" applyBorder="1" applyAlignment="1" applyProtection="1">
      <alignment horizontal="center"/>
    </xf>
    <xf numFmtId="0" fontId="32" fillId="9" borderId="54" xfId="0" applyFont="1" applyFill="1" applyBorder="1" applyProtection="1"/>
    <xf numFmtId="166" fontId="32" fillId="9" borderId="57" xfId="0" applyNumberFormat="1" applyFont="1" applyFill="1" applyBorder="1" applyProtection="1"/>
    <xf numFmtId="0" fontId="2" fillId="5" borderId="0" xfId="0" applyFont="1" applyFill="1" applyBorder="1" applyAlignment="1" applyProtection="1">
      <alignment horizontal="center" vertical="center" wrapText="1"/>
    </xf>
    <xf numFmtId="0" fontId="1" fillId="0" borderId="0" xfId="0" applyFont="1" applyFill="1" applyBorder="1" applyAlignment="1" applyProtection="1">
      <alignment horizontal="left" vertical="center" indent="2"/>
    </xf>
    <xf numFmtId="43" fontId="1" fillId="0" borderId="0" xfId="1" applyFont="1" applyFill="1" applyBorder="1" applyAlignment="1" applyProtection="1">
      <alignment horizontal="center"/>
    </xf>
    <xf numFmtId="4" fontId="38" fillId="0" borderId="0" xfId="2" applyNumberFormat="1" applyFont="1" applyFill="1" applyBorder="1" applyProtection="1"/>
    <xf numFmtId="172" fontId="1" fillId="0" borderId="0" xfId="2" applyNumberFormat="1" applyFont="1" applyFill="1" applyBorder="1" applyProtection="1"/>
    <xf numFmtId="166" fontId="1" fillId="0" borderId="0" xfId="1" applyNumberFormat="1" applyFont="1" applyFill="1" applyBorder="1" applyAlignment="1" applyProtection="1">
      <alignment horizontal="center"/>
    </xf>
    <xf numFmtId="1" fontId="2" fillId="5" borderId="0" xfId="1" applyNumberFormat="1" applyFont="1" applyFill="1" applyBorder="1" applyProtection="1"/>
    <xf numFmtId="43" fontId="32" fillId="9" borderId="58" xfId="1" applyNumberFormat="1" applyFont="1" applyFill="1" applyBorder="1" applyProtection="1"/>
    <xf numFmtId="166" fontId="32" fillId="9" borderId="76" xfId="0" applyNumberFormat="1" applyFont="1" applyFill="1" applyBorder="1" applyProtection="1"/>
    <xf numFmtId="43" fontId="1" fillId="0" borderId="12" xfId="1" applyFont="1" applyFill="1" applyBorder="1" applyAlignment="1" applyProtection="1">
      <alignment horizontal="center"/>
    </xf>
    <xf numFmtId="4" fontId="38" fillId="0" borderId="13" xfId="2" applyNumberFormat="1" applyFont="1" applyFill="1" applyBorder="1" applyProtection="1"/>
    <xf numFmtId="0" fontId="0" fillId="13" borderId="83" xfId="0" applyFill="1" applyBorder="1" applyProtection="1"/>
    <xf numFmtId="0" fontId="2" fillId="13" borderId="85" xfId="0" applyFont="1" applyFill="1" applyBorder="1" applyAlignment="1" applyProtection="1">
      <alignment horizontal="center" vertical="center" wrapText="1"/>
    </xf>
    <xf numFmtId="0" fontId="2" fillId="13" borderId="86" xfId="0" applyFont="1" applyFill="1" applyBorder="1" applyAlignment="1" applyProtection="1">
      <alignment horizontal="center" vertical="center"/>
    </xf>
    <xf numFmtId="0" fontId="2" fillId="13" borderId="40" xfId="0" applyFont="1" applyFill="1" applyBorder="1" applyAlignment="1" applyProtection="1">
      <alignment horizontal="center" vertical="center" wrapText="1"/>
    </xf>
    <xf numFmtId="3" fontId="2" fillId="13" borderId="57" xfId="0" applyNumberFormat="1" applyFont="1" applyFill="1" applyBorder="1" applyAlignment="1" applyProtection="1">
      <alignment horizontal="center" vertical="center" wrapText="1"/>
    </xf>
    <xf numFmtId="172" fontId="1" fillId="0" borderId="5" xfId="2" applyNumberFormat="1" applyFont="1" applyFill="1" applyBorder="1" applyProtection="1"/>
    <xf numFmtId="166" fontId="1" fillId="0" borderId="5" xfId="1" applyNumberFormat="1" applyFont="1" applyFill="1" applyBorder="1" applyAlignment="1" applyProtection="1">
      <alignment horizontal="center"/>
    </xf>
    <xf numFmtId="1" fontId="2" fillId="0" borderId="5" xfId="1" applyNumberFormat="1" applyFont="1" applyFill="1" applyBorder="1" applyProtection="1"/>
    <xf numFmtId="172" fontId="1" fillId="0" borderId="3" xfId="2" applyNumberFormat="1" applyFont="1" applyFill="1" applyBorder="1" applyProtection="1"/>
    <xf numFmtId="166" fontId="1" fillId="0" borderId="3" xfId="1" applyNumberFormat="1" applyFont="1" applyFill="1" applyBorder="1" applyAlignment="1" applyProtection="1">
      <alignment horizontal="center"/>
    </xf>
    <xf numFmtId="1" fontId="2" fillId="0" borderId="3" xfId="1" applyNumberFormat="1" applyFont="1" applyFill="1" applyBorder="1" applyProtection="1"/>
    <xf numFmtId="1" fontId="2" fillId="5" borderId="3" xfId="1" applyNumberFormat="1" applyFont="1" applyFill="1" applyBorder="1" applyProtection="1"/>
    <xf numFmtId="1" fontId="2" fillId="5" borderId="45" xfId="1" applyNumberFormat="1" applyFont="1" applyFill="1" applyBorder="1" applyProtection="1"/>
    <xf numFmtId="43" fontId="1" fillId="0" borderId="59" xfId="1" applyFont="1" applyFill="1" applyBorder="1" applyAlignment="1" applyProtection="1">
      <alignment horizontal="center"/>
    </xf>
    <xf numFmtId="4" fontId="38" fillId="0" borderId="87" xfId="2" applyNumberFormat="1" applyFont="1" applyFill="1" applyBorder="1" applyProtection="1"/>
    <xf numFmtId="4" fontId="38" fillId="0" borderId="34" xfId="2" applyNumberFormat="1" applyFont="1" applyFill="1" applyBorder="1" applyProtection="1"/>
    <xf numFmtId="43" fontId="32" fillId="9" borderId="88" xfId="1" applyNumberFormat="1" applyFont="1" applyFill="1" applyBorder="1" applyProtection="1"/>
    <xf numFmtId="172" fontId="1" fillId="0" borderId="89" xfId="2" applyNumberFormat="1" applyFont="1" applyFill="1" applyBorder="1" applyProtection="1"/>
    <xf numFmtId="0" fontId="32" fillId="9" borderId="27" xfId="0" applyFont="1" applyFill="1" applyBorder="1" applyProtection="1"/>
    <xf numFmtId="1" fontId="2" fillId="13" borderId="86" xfId="0" applyNumberFormat="1" applyFont="1" applyFill="1" applyBorder="1" applyAlignment="1" applyProtection="1">
      <alignment horizontal="center" vertical="center"/>
    </xf>
    <xf numFmtId="1" fontId="0" fillId="5" borderId="69" xfId="0" applyNumberFormat="1" applyFont="1" applyFill="1" applyBorder="1" applyAlignment="1" applyProtection="1">
      <alignment horizontal="center" vertical="center"/>
    </xf>
    <xf numFmtId="166" fontId="2" fillId="5" borderId="79" xfId="1" applyNumberFormat="1" applyFont="1" applyFill="1" applyBorder="1" applyAlignment="1" applyProtection="1">
      <alignment vertical="center"/>
    </xf>
    <xf numFmtId="16" fontId="0" fillId="0" borderId="3" xfId="0" quotePrefix="1" applyNumberFormat="1" applyFill="1" applyBorder="1" applyAlignment="1">
      <alignment horizontal="center" vertical="center"/>
    </xf>
    <xf numFmtId="0" fontId="0" fillId="0" borderId="3" xfId="0" quotePrefix="1" applyFill="1" applyBorder="1" applyAlignment="1">
      <alignment horizontal="center" vertical="center"/>
    </xf>
    <xf numFmtId="0" fontId="0" fillId="13" borderId="0" xfId="0" applyFill="1" applyProtection="1"/>
    <xf numFmtId="0" fontId="0" fillId="13" borderId="0" xfId="0" applyFill="1"/>
    <xf numFmtId="0" fontId="39" fillId="10" borderId="0" xfId="0" applyFont="1" applyFill="1" applyProtection="1"/>
    <xf numFmtId="0" fontId="39" fillId="10" borderId="0" xfId="0" applyFont="1" applyFill="1" applyAlignment="1" applyProtection="1"/>
    <xf numFmtId="0" fontId="39" fillId="10" borderId="0" xfId="0" applyFont="1" applyFill="1"/>
    <xf numFmtId="165" fontId="39" fillId="10" borderId="0" xfId="0" applyNumberFormat="1" applyFont="1" applyFill="1" applyProtection="1"/>
    <xf numFmtId="169" fontId="39" fillId="10" borderId="0" xfId="0" applyNumberFormat="1" applyFont="1" applyFill="1" applyProtection="1"/>
    <xf numFmtId="0" fontId="2" fillId="10" borderId="0" xfId="0" applyFont="1" applyFill="1" applyProtection="1"/>
    <xf numFmtId="0" fontId="40" fillId="10" borderId="0" xfId="0" applyFont="1" applyFill="1" applyProtection="1"/>
    <xf numFmtId="168" fontId="41" fillId="14" borderId="0" xfId="0" applyNumberFormat="1" applyFont="1" applyFill="1" applyProtection="1"/>
    <xf numFmtId="168" fontId="42" fillId="14" borderId="0" xfId="0" applyNumberFormat="1" applyFont="1" applyFill="1" applyProtection="1"/>
    <xf numFmtId="168" fontId="43" fillId="14" borderId="0" xfId="0" applyNumberFormat="1" applyFont="1" applyFill="1" applyProtection="1"/>
    <xf numFmtId="168" fontId="44" fillId="14" borderId="0" xfId="0" applyNumberFormat="1" applyFont="1" applyFill="1" applyProtection="1"/>
    <xf numFmtId="168" fontId="24" fillId="14" borderId="0" xfId="0" applyNumberFormat="1" applyFont="1" applyFill="1" applyProtection="1"/>
    <xf numFmtId="168" fontId="21" fillId="14" borderId="0" xfId="0" applyNumberFormat="1" applyFont="1" applyFill="1" applyProtection="1"/>
    <xf numFmtId="168" fontId="18" fillId="14" borderId="0" xfId="0" applyNumberFormat="1" applyFont="1" applyFill="1" applyProtection="1"/>
    <xf numFmtId="168" fontId="0" fillId="14" borderId="0" xfId="0" applyNumberFormat="1" applyFill="1" applyProtection="1"/>
    <xf numFmtId="0" fontId="21" fillId="14" borderId="0" xfId="0" applyNumberFormat="1" applyFont="1" applyFill="1" applyProtection="1"/>
    <xf numFmtId="0" fontId="22" fillId="14" borderId="0" xfId="0" applyNumberFormat="1" applyFont="1" applyFill="1" applyProtection="1"/>
    <xf numFmtId="0" fontId="23" fillId="14" borderId="0" xfId="0" applyNumberFormat="1" applyFont="1" applyFill="1" applyProtection="1"/>
    <xf numFmtId="0" fontId="1" fillId="14" borderId="0" xfId="0" applyNumberFormat="1" applyFont="1" applyFill="1" applyProtection="1"/>
    <xf numFmtId="0" fontId="1" fillId="14" borderId="0" xfId="0" applyNumberFormat="1" applyFont="1" applyFill="1"/>
    <xf numFmtId="168" fontId="0" fillId="7" borderId="0" xfId="0" applyNumberFormat="1" applyFill="1" applyProtection="1"/>
    <xf numFmtId="0" fontId="21" fillId="2" borderId="1" xfId="0" applyNumberFormat="1" applyFont="1" applyFill="1" applyBorder="1" applyAlignment="1" applyProtection="1">
      <alignment horizontal="left"/>
      <protection locked="0"/>
    </xf>
    <xf numFmtId="0" fontId="21" fillId="2" borderId="2" xfId="0" applyNumberFormat="1" applyFont="1" applyFill="1" applyBorder="1" applyAlignment="1" applyProtection="1">
      <alignment horizontal="left"/>
      <protection locked="0"/>
    </xf>
    <xf numFmtId="168" fontId="15" fillId="2" borderId="0" xfId="0" applyNumberFormat="1" applyFont="1" applyFill="1" applyAlignment="1" applyProtection="1">
      <alignment horizontal="center" wrapText="1"/>
    </xf>
    <xf numFmtId="168" fontId="16" fillId="2" borderId="0" xfId="0" applyNumberFormat="1" applyFont="1" applyFill="1" applyAlignment="1" applyProtection="1">
      <alignment wrapText="1"/>
    </xf>
    <xf numFmtId="168" fontId="17" fillId="5" borderId="0" xfId="0" applyNumberFormat="1" applyFont="1" applyFill="1" applyAlignment="1" applyProtection="1">
      <alignment horizontal="center"/>
    </xf>
    <xf numFmtId="168" fontId="6" fillId="2" borderId="0" xfId="0" applyNumberFormat="1" applyFont="1" applyFill="1" applyAlignment="1" applyProtection="1">
      <alignment horizontal="center"/>
    </xf>
    <xf numFmtId="0" fontId="21" fillId="2" borderId="1" xfId="0" quotePrefix="1" applyNumberFormat="1" applyFont="1" applyFill="1" applyBorder="1" applyAlignment="1" applyProtection="1">
      <alignment horizontal="left"/>
      <protection locked="0"/>
    </xf>
    <xf numFmtId="0" fontId="21" fillId="0" borderId="2" xfId="0" applyNumberFormat="1" applyFont="1" applyBorder="1" applyAlignment="1" applyProtection="1">
      <alignment horizontal="left"/>
      <protection locked="0"/>
    </xf>
    <xf numFmtId="0" fontId="21" fillId="5" borderId="2" xfId="0" applyNumberFormat="1" applyFont="1" applyFill="1" applyBorder="1" applyAlignment="1" applyProtection="1">
      <alignment horizontal="left"/>
      <protection locked="0"/>
    </xf>
    <xf numFmtId="0" fontId="21" fillId="5" borderId="1" xfId="0" applyNumberFormat="1" applyFont="1" applyFill="1" applyBorder="1" applyAlignment="1" applyProtection="1">
      <alignment horizontal="left" wrapText="1"/>
      <protection locked="0"/>
    </xf>
    <xf numFmtId="168" fontId="1" fillId="2" borderId="10" xfId="0" applyNumberFormat="1" applyFont="1" applyFill="1" applyBorder="1" applyAlignment="1" applyProtection="1">
      <alignment horizontal="left" wrapText="1"/>
    </xf>
    <xf numFmtId="168" fontId="1" fillId="2" borderId="2" xfId="0" applyNumberFormat="1" applyFont="1" applyFill="1" applyBorder="1" applyAlignment="1" applyProtection="1">
      <alignment horizontal="left" wrapText="1"/>
    </xf>
    <xf numFmtId="168" fontId="1" fillId="2" borderId="8" xfId="0" applyNumberFormat="1" applyFont="1" applyFill="1" applyBorder="1" applyAlignment="1" applyProtection="1">
      <alignment horizontal="left" wrapText="1"/>
    </xf>
    <xf numFmtId="0" fontId="21" fillId="2" borderId="1" xfId="3" applyNumberFormat="1" applyFont="1" applyFill="1" applyBorder="1" applyAlignment="1" applyProtection="1">
      <alignment horizontal="left"/>
      <protection locked="0"/>
    </xf>
    <xf numFmtId="0" fontId="21" fillId="0" borderId="1" xfId="0" applyNumberFormat="1" applyFont="1" applyBorder="1" applyAlignment="1" applyProtection="1">
      <alignment horizontal="left"/>
      <protection locked="0"/>
    </xf>
    <xf numFmtId="0" fontId="21" fillId="2" borderId="2" xfId="3" applyNumberFormat="1" applyFont="1" applyFill="1" applyBorder="1" applyAlignment="1" applyProtection="1">
      <alignment horizontal="left"/>
      <protection locked="0"/>
    </xf>
    <xf numFmtId="168" fontId="21" fillId="2" borderId="1" xfId="0" applyNumberFormat="1" applyFont="1" applyFill="1" applyBorder="1" applyAlignment="1" applyProtection="1">
      <alignment horizontal="left"/>
      <protection locked="0"/>
    </xf>
    <xf numFmtId="0" fontId="1" fillId="0" borderId="75" xfId="0" applyFont="1" applyFill="1" applyBorder="1" applyAlignment="1" applyProtection="1">
      <alignment horizontal="left" vertical="center"/>
    </xf>
    <xf numFmtId="0" fontId="0" fillId="0" borderId="3" xfId="0" applyFont="1" applyFill="1" applyBorder="1" applyAlignment="1" applyProtection="1">
      <alignment horizontal="left" vertical="center"/>
    </xf>
    <xf numFmtId="0" fontId="0" fillId="0" borderId="75" xfId="0" applyFont="1" applyFill="1" applyBorder="1" applyAlignment="1" applyProtection="1">
      <alignment horizontal="left" vertical="center"/>
    </xf>
    <xf numFmtId="0" fontId="0" fillId="0" borderId="3" xfId="0" applyFont="1" applyFill="1" applyBorder="1" applyAlignment="1">
      <alignment horizontal="left" vertical="center"/>
    </xf>
    <xf numFmtId="0" fontId="29" fillId="3" borderId="11" xfId="0" applyFont="1" applyFill="1" applyBorder="1" applyAlignment="1" applyProtection="1">
      <alignment horizontal="center"/>
      <protection locked="0"/>
    </xf>
    <xf numFmtId="0" fontId="28" fillId="2" borderId="27" xfId="0" applyFont="1" applyFill="1" applyBorder="1" applyAlignment="1" applyProtection="1">
      <alignment horizontal="center"/>
    </xf>
    <xf numFmtId="14" fontId="30" fillId="3" borderId="11" xfId="2" quotePrefix="1" applyNumberFormat="1" applyFont="1" applyFill="1" applyBorder="1" applyAlignment="1" applyProtection="1">
      <alignment horizontal="center"/>
      <protection locked="0"/>
    </xf>
    <xf numFmtId="14" fontId="30" fillId="3" borderId="11" xfId="2" applyNumberFormat="1" applyFont="1" applyFill="1" applyBorder="1" applyAlignment="1" applyProtection="1">
      <alignment horizontal="center"/>
      <protection locked="0"/>
    </xf>
    <xf numFmtId="37" fontId="28" fillId="2" borderId="27" xfId="2" applyNumberFormat="1" applyFont="1" applyFill="1" applyBorder="1" applyAlignment="1" applyProtection="1">
      <alignment horizontal="center"/>
      <protection hidden="1"/>
    </xf>
    <xf numFmtId="0" fontId="0" fillId="2" borderId="3"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34" fillId="7" borderId="75" xfId="0" applyFont="1" applyFill="1" applyBorder="1" applyAlignment="1" applyProtection="1">
      <alignment horizontal="left" vertical="center"/>
    </xf>
    <xf numFmtId="0" fontId="34" fillId="7" borderId="3" xfId="0" applyFont="1" applyFill="1" applyBorder="1" applyAlignment="1" applyProtection="1">
      <alignment horizontal="left" vertical="center"/>
    </xf>
    <xf numFmtId="0" fontId="34" fillId="7" borderId="4" xfId="0" applyFont="1" applyFill="1" applyBorder="1" applyAlignment="1" applyProtection="1">
      <alignment horizontal="left" vertical="center"/>
    </xf>
    <xf numFmtId="0" fontId="4" fillId="11" borderId="56" xfId="0" applyFont="1" applyFill="1" applyBorder="1" applyAlignment="1" applyProtection="1">
      <alignment horizontal="center" vertical="center"/>
    </xf>
    <xf numFmtId="0" fontId="5" fillId="11" borderId="27" xfId="0" applyFont="1" applyFill="1" applyBorder="1" applyAlignment="1" applyProtection="1">
      <alignment horizontal="center" vertical="center"/>
    </xf>
    <xf numFmtId="0" fontId="4" fillId="11" borderId="59" xfId="0" applyFont="1" applyFill="1" applyBorder="1" applyAlignment="1" applyProtection="1">
      <alignment horizontal="left" vertical="center"/>
    </xf>
    <xf numFmtId="0" fontId="4" fillId="11" borderId="27" xfId="0" applyFont="1" applyFill="1" applyBorder="1" applyAlignment="1" applyProtection="1">
      <alignment horizontal="left" vertical="center"/>
    </xf>
    <xf numFmtId="0" fontId="34" fillId="7" borderId="56" xfId="0" applyFont="1" applyFill="1" applyBorder="1" applyAlignment="1" applyProtection="1">
      <alignment horizontal="left" vertical="center"/>
    </xf>
    <xf numFmtId="0" fontId="34" fillId="7" borderId="27" xfId="0" applyFont="1" applyFill="1" applyBorder="1" applyAlignment="1" applyProtection="1">
      <alignment horizontal="left" vertical="center"/>
    </xf>
    <xf numFmtId="0" fontId="34" fillId="7" borderId="74" xfId="0" applyFont="1" applyFill="1" applyBorder="1" applyAlignment="1" applyProtection="1">
      <alignment horizontal="left" vertical="center"/>
    </xf>
    <xf numFmtId="0" fontId="34" fillId="7" borderId="92" xfId="0" applyFont="1" applyFill="1" applyBorder="1" applyAlignment="1" applyProtection="1">
      <alignment horizontal="left" vertical="center"/>
    </xf>
    <xf numFmtId="0" fontId="34" fillId="7" borderId="1" xfId="0" applyFont="1" applyFill="1" applyBorder="1" applyAlignment="1" applyProtection="1">
      <alignment horizontal="left" vertical="center"/>
    </xf>
    <xf numFmtId="0" fontId="34" fillId="7" borderId="93" xfId="0" applyFont="1" applyFill="1" applyBorder="1" applyAlignment="1" applyProtection="1">
      <alignment horizontal="left" vertical="center"/>
    </xf>
    <xf numFmtId="0" fontId="1" fillId="0" borderId="1" xfId="0" applyFont="1" applyBorder="1" applyAlignment="1" applyProtection="1">
      <alignment horizontal="center"/>
    </xf>
    <xf numFmtId="168" fontId="4" fillId="5" borderId="0" xfId="0" applyNumberFormat="1" applyFont="1" applyFill="1" applyAlignment="1" applyProtection="1">
      <alignment horizontal="center"/>
    </xf>
    <xf numFmtId="0" fontId="21" fillId="2" borderId="1" xfId="0" applyFont="1" applyFill="1" applyBorder="1" applyAlignment="1" applyProtection="1">
      <alignment horizontal="left"/>
    </xf>
    <xf numFmtId="0" fontId="2" fillId="0" borderId="0" xfId="0" applyFont="1" applyAlignment="1" applyProtection="1">
      <alignment horizontal="center"/>
    </xf>
    <xf numFmtId="0" fontId="4" fillId="11" borderId="24" xfId="0" applyFont="1" applyFill="1" applyBorder="1" applyAlignment="1" applyProtection="1">
      <alignment horizontal="left" vertical="center"/>
    </xf>
    <xf numFmtId="0" fontId="5" fillId="11" borderId="25" xfId="0" applyFont="1" applyFill="1" applyBorder="1" applyAlignment="1">
      <alignment horizontal="left" vertical="center"/>
    </xf>
    <xf numFmtId="0" fontId="4" fillId="11" borderId="37" xfId="0" applyFont="1" applyFill="1" applyBorder="1" applyAlignment="1" applyProtection="1">
      <alignment horizontal="left" vertical="center"/>
    </xf>
    <xf numFmtId="0" fontId="4" fillId="11" borderId="25"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34" fillId="7" borderId="94" xfId="0" applyFont="1" applyFill="1" applyBorder="1" applyAlignment="1" applyProtection="1">
      <alignment horizontal="left" vertical="center"/>
    </xf>
    <xf numFmtId="0" fontId="34" fillId="7" borderId="67" xfId="0" applyFont="1" applyFill="1" applyBorder="1" applyAlignment="1" applyProtection="1">
      <alignment horizontal="left" vertical="center"/>
    </xf>
    <xf numFmtId="0" fontId="34" fillId="7" borderId="68" xfId="0" applyFont="1" applyFill="1" applyBorder="1" applyAlignment="1" applyProtection="1">
      <alignment horizontal="left" vertical="center"/>
    </xf>
    <xf numFmtId="0" fontId="0" fillId="2" borderId="3" xfId="0" applyFill="1" applyBorder="1" applyAlignment="1" applyProtection="1">
      <alignment horizontal="center" vertical="center"/>
    </xf>
    <xf numFmtId="44" fontId="26" fillId="12" borderId="77" xfId="2" applyFont="1" applyFill="1" applyBorder="1" applyAlignment="1" applyProtection="1">
      <alignment horizontal="left" vertical="center"/>
      <protection locked="0"/>
    </xf>
    <xf numFmtId="44" fontId="26" fillId="12" borderId="78" xfId="2" applyFont="1" applyFill="1" applyBorder="1" applyAlignment="1" applyProtection="1">
      <alignment horizontal="left" vertical="center"/>
      <protection locked="0"/>
    </xf>
    <xf numFmtId="9" fontId="1" fillId="12" borderId="70" xfId="0" applyNumberFormat="1" applyFont="1" applyFill="1" applyBorder="1" applyAlignment="1" applyProtection="1">
      <alignment horizontal="center" vertical="center"/>
      <protection locked="0"/>
    </xf>
    <xf numFmtId="0" fontId="1" fillId="9" borderId="95" xfId="0" applyFont="1" applyFill="1" applyBorder="1" applyAlignment="1" applyProtection="1">
      <alignment horizontal="left" vertical="center"/>
    </xf>
    <xf numFmtId="0" fontId="0" fillId="9" borderId="69" xfId="0" applyFill="1" applyBorder="1" applyAlignment="1">
      <alignment horizontal="left" vertical="center"/>
    </xf>
    <xf numFmtId="0" fontId="0" fillId="9" borderId="97" xfId="0" applyFill="1" applyBorder="1" applyAlignment="1">
      <alignment horizontal="left" vertical="center"/>
    </xf>
    <xf numFmtId="0" fontId="21" fillId="7" borderId="90" xfId="0" applyFont="1" applyFill="1" applyBorder="1" applyAlignment="1" applyProtection="1">
      <alignment horizontal="left" vertical="center"/>
    </xf>
    <xf numFmtId="0" fontId="0" fillId="7" borderId="14" xfId="0" applyFill="1" applyBorder="1" applyAlignment="1">
      <alignment horizontal="left" vertical="center"/>
    </xf>
    <xf numFmtId="0" fontId="0" fillId="7" borderId="91" xfId="0" applyFill="1" applyBorder="1" applyAlignment="1">
      <alignment horizontal="left" vertical="center"/>
    </xf>
    <xf numFmtId="0" fontId="37" fillId="2" borderId="0" xfId="0" applyFont="1" applyFill="1" applyBorder="1" applyAlignment="1" applyProtection="1">
      <alignment horizontal="left" vertical="center" wrapText="1"/>
    </xf>
    <xf numFmtId="0" fontId="36" fillId="0" borderId="0" xfId="0" applyFont="1" applyAlignment="1">
      <alignment horizontal="left" vertical="center" wrapText="1"/>
    </xf>
    <xf numFmtId="44" fontId="26" fillId="2" borderId="82" xfId="2" applyFont="1" applyFill="1" applyBorder="1" applyAlignment="1" applyProtection="1">
      <alignment horizontal="left"/>
    </xf>
    <xf numFmtId="44" fontId="26" fillId="2" borderId="86" xfId="2" applyFont="1" applyFill="1" applyBorder="1" applyAlignment="1" applyProtection="1">
      <alignment horizontal="left"/>
    </xf>
    <xf numFmtId="0" fontId="2" fillId="11" borderId="60" xfId="0" applyFont="1" applyFill="1" applyBorder="1" applyAlignment="1" applyProtection="1">
      <alignment horizontal="center" vertical="center" wrapText="1"/>
    </xf>
    <xf numFmtId="0" fontId="0" fillId="0" borderId="61" xfId="0" applyBorder="1" applyAlignment="1">
      <alignment horizontal="center" vertical="center" wrapText="1"/>
    </xf>
    <xf numFmtId="0" fontId="0" fillId="0" borderId="80" xfId="0" applyBorder="1" applyAlignment="1">
      <alignment horizontal="center" vertical="center" wrapText="1"/>
    </xf>
    <xf numFmtId="0" fontId="2" fillId="11" borderId="62" xfId="0" applyFont="1" applyFill="1" applyBorder="1" applyAlignment="1" applyProtection="1">
      <alignment horizontal="center" vertical="center" wrapText="1"/>
    </xf>
    <xf numFmtId="0" fontId="0" fillId="0" borderId="62" xfId="0" applyBorder="1" applyAlignment="1">
      <alignment wrapText="1"/>
    </xf>
    <xf numFmtId="0" fontId="1" fillId="9" borderId="64" xfId="0" applyFont="1" applyFill="1" applyBorder="1" applyAlignment="1" applyProtection="1">
      <alignment horizontal="left" vertical="center"/>
    </xf>
    <xf numFmtId="0" fontId="0" fillId="9" borderId="65" xfId="0" applyFill="1" applyBorder="1" applyAlignment="1">
      <alignment horizontal="left" vertical="center"/>
    </xf>
    <xf numFmtId="0" fontId="0" fillId="9" borderId="96" xfId="0" applyFill="1" applyBorder="1" applyAlignment="1">
      <alignment horizontal="left" vertical="center"/>
    </xf>
    <xf numFmtId="9" fontId="1" fillId="12" borderId="66" xfId="0" applyNumberFormat="1" applyFont="1" applyFill="1" applyBorder="1" applyAlignment="1" applyProtection="1">
      <alignment horizontal="center" vertical="center"/>
      <protection locked="0"/>
    </xf>
    <xf numFmtId="0" fontId="1" fillId="9" borderId="28" xfId="0" applyFont="1" applyFill="1" applyBorder="1" applyAlignment="1" applyProtection="1">
      <alignment horizontal="left" vertical="center"/>
    </xf>
    <xf numFmtId="0" fontId="0" fillId="9" borderId="2" xfId="0" applyFill="1" applyBorder="1" applyAlignment="1">
      <alignment horizontal="left" vertical="center"/>
    </xf>
    <xf numFmtId="0" fontId="0" fillId="9" borderId="8" xfId="0" applyFill="1" applyBorder="1" applyAlignment="1">
      <alignment horizontal="left" vertical="center"/>
    </xf>
    <xf numFmtId="9" fontId="1" fillId="12" borderId="3" xfId="0" applyNumberFormat="1" applyFont="1" applyFill="1" applyBorder="1" applyAlignment="1" applyProtection="1">
      <alignment horizontal="center" vertical="center"/>
      <protection locked="0"/>
    </xf>
    <xf numFmtId="0" fontId="1" fillId="9" borderId="75" xfId="0" applyFont="1" applyFill="1" applyBorder="1" applyAlignment="1" applyProtection="1">
      <alignment horizontal="left" vertical="center"/>
    </xf>
    <xf numFmtId="0" fontId="0" fillId="9" borderId="3" xfId="0" applyFill="1" applyBorder="1" applyAlignment="1">
      <alignment horizontal="left" vertical="center"/>
    </xf>
    <xf numFmtId="0" fontId="36" fillId="0" borderId="0" xfId="0" applyFont="1" applyAlignment="1" applyProtection="1">
      <alignment horizontal="left" vertical="center"/>
    </xf>
    <xf numFmtId="0" fontId="36" fillId="0" borderId="0" xfId="0" applyFont="1" applyAlignment="1">
      <alignment horizontal="left" vertical="center"/>
    </xf>
    <xf numFmtId="0" fontId="1" fillId="0" borderId="5" xfId="0" applyFont="1" applyFill="1" applyBorder="1" applyAlignment="1" applyProtection="1">
      <alignment horizontal="left" vertical="center" indent="2"/>
    </xf>
    <xf numFmtId="0" fontId="1" fillId="0" borderId="3" xfId="0" applyFont="1" applyFill="1" applyBorder="1" applyAlignment="1" applyProtection="1">
      <alignment horizontal="left" vertical="center" indent="2"/>
    </xf>
    <xf numFmtId="0" fontId="1" fillId="0" borderId="45" xfId="0" applyFont="1" applyFill="1" applyBorder="1" applyAlignment="1" applyProtection="1">
      <alignment horizontal="left" vertical="center" indent="2"/>
    </xf>
    <xf numFmtId="0" fontId="2" fillId="13" borderId="82" xfId="0" applyFont="1" applyFill="1" applyBorder="1" applyAlignment="1" applyProtection="1">
      <alignment horizontal="center" vertical="center"/>
    </xf>
    <xf numFmtId="0" fontId="0" fillId="13" borderId="83" xfId="0" applyFill="1" applyBorder="1" applyAlignment="1">
      <alignment horizontal="center" vertical="center"/>
    </xf>
    <xf numFmtId="0" fontId="0" fillId="13" borderId="84" xfId="0" applyFill="1" applyBorder="1" applyAlignment="1">
      <alignment horizontal="center" vertical="center"/>
    </xf>
    <xf numFmtId="0" fontId="2" fillId="13" borderId="83" xfId="0" applyFont="1" applyFill="1" applyBorder="1" applyAlignment="1" applyProtection="1">
      <alignment horizontal="left" vertical="center"/>
    </xf>
    <xf numFmtId="0" fontId="5" fillId="2" borderId="56" xfId="0" applyFont="1" applyFill="1" applyBorder="1" applyAlignment="1" applyProtection="1">
      <alignment horizontal="left"/>
      <protection locked="0"/>
    </xf>
    <xf numFmtId="0" fontId="5" fillId="2" borderId="27" xfId="0" applyFont="1" applyFill="1" applyBorder="1" applyAlignment="1" applyProtection="1">
      <alignment horizontal="left"/>
      <protection locked="0"/>
    </xf>
    <xf numFmtId="0" fontId="32" fillId="2" borderId="31" xfId="0" applyFont="1" applyFill="1" applyBorder="1" applyAlignment="1" applyProtection="1">
      <alignment horizontal="left"/>
    </xf>
    <xf numFmtId="0" fontId="32" fillId="2" borderId="32" xfId="0" applyFont="1" applyFill="1" applyBorder="1" applyAlignment="1" applyProtection="1">
      <alignment horizontal="left"/>
    </xf>
    <xf numFmtId="0" fontId="32" fillId="2" borderId="31" xfId="0" applyFont="1" applyFill="1" applyBorder="1" applyAlignment="1" applyProtection="1">
      <alignment horizontal="left"/>
      <protection locked="0"/>
    </xf>
    <xf numFmtId="0" fontId="32" fillId="2" borderId="32" xfId="0" applyFont="1" applyFill="1" applyBorder="1" applyAlignment="1" applyProtection="1">
      <alignment horizontal="left"/>
      <protection locked="0"/>
    </xf>
    <xf numFmtId="0" fontId="32" fillId="2" borderId="50" xfId="0" applyFont="1" applyFill="1" applyBorder="1" applyAlignment="1" applyProtection="1">
      <alignment horizontal="left"/>
      <protection locked="0"/>
    </xf>
    <xf numFmtId="0" fontId="32" fillId="2" borderId="44" xfId="0" applyFont="1" applyFill="1" applyBorder="1" applyAlignment="1" applyProtection="1">
      <alignment horizontal="left"/>
      <protection locked="0"/>
    </xf>
    <xf numFmtId="0" fontId="32" fillId="2" borderId="28" xfId="0" applyFont="1" applyFill="1" applyBorder="1" applyAlignment="1" applyProtection="1">
      <alignment horizontal="left"/>
      <protection locked="0"/>
    </xf>
    <xf numFmtId="0" fontId="32" fillId="2" borderId="8" xfId="0" applyFont="1" applyFill="1" applyBorder="1" applyAlignment="1" applyProtection="1">
      <alignment horizontal="left"/>
      <protection locked="0"/>
    </xf>
    <xf numFmtId="0" fontId="2" fillId="5" borderId="12" xfId="0" applyFont="1" applyFill="1" applyBorder="1" applyAlignment="1" applyProtection="1">
      <alignment horizontal="center" vertical="center" wrapText="1"/>
    </xf>
    <xf numFmtId="0" fontId="2" fillId="5" borderId="0" xfId="0" applyFont="1" applyFill="1" applyBorder="1" applyAlignment="1" applyProtection="1">
      <alignment horizontal="center" vertical="center" wrapText="1"/>
    </xf>
    <xf numFmtId="0" fontId="2" fillId="5" borderId="13" xfId="0" applyFont="1" applyFill="1" applyBorder="1" applyAlignment="1" applyProtection="1">
      <alignment horizontal="center" vertical="center" wrapText="1"/>
    </xf>
    <xf numFmtId="0" fontId="2" fillId="5" borderId="81" xfId="0" applyFont="1" applyFill="1" applyBorder="1" applyAlignment="1" applyProtection="1">
      <alignment horizontal="center" vertical="center" wrapText="1"/>
    </xf>
    <xf numFmtId="0" fontId="2" fillId="5" borderId="11" xfId="0" applyFont="1" applyFill="1" applyBorder="1" applyAlignment="1" applyProtection="1">
      <alignment horizontal="center" vertical="center" wrapText="1"/>
    </xf>
    <xf numFmtId="0" fontId="2" fillId="5" borderId="34" xfId="0" applyFont="1" applyFill="1" applyBorder="1" applyAlignment="1" applyProtection="1">
      <alignment horizontal="center" vertical="center" wrapText="1"/>
    </xf>
    <xf numFmtId="0" fontId="21" fillId="2" borderId="20" xfId="0" applyFont="1" applyFill="1" applyBorder="1" applyAlignment="1" applyProtection="1">
      <alignment horizontal="left"/>
      <protection locked="0"/>
    </xf>
    <xf numFmtId="0" fontId="21" fillId="0" borderId="8" xfId="0" applyFont="1" applyBorder="1" applyAlignment="1" applyProtection="1">
      <alignment horizontal="left"/>
      <protection locked="0"/>
    </xf>
    <xf numFmtId="0" fontId="6" fillId="2" borderId="37" xfId="0" applyFont="1" applyFill="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38"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6" fillId="0" borderId="16" xfId="0" applyFont="1" applyFill="1" applyBorder="1" applyAlignment="1" applyProtection="1">
      <alignment horizontal="center" wrapText="1"/>
    </xf>
    <xf numFmtId="0" fontId="6" fillId="0" borderId="18" xfId="0" applyFont="1" applyFill="1" applyBorder="1" applyAlignment="1" applyProtection="1">
      <alignment horizontal="center" wrapText="1"/>
    </xf>
    <xf numFmtId="0" fontId="25" fillId="2" borderId="21" xfId="0" applyFont="1" applyFill="1" applyBorder="1" applyAlignment="1" applyProtection="1">
      <alignment horizontal="center"/>
    </xf>
    <xf numFmtId="0" fontId="14" fillId="2" borderId="21" xfId="0" applyFont="1" applyFill="1" applyBorder="1" applyAlignment="1" applyProtection="1">
      <alignment horizontal="center"/>
    </xf>
    <xf numFmtId="0" fontId="21" fillId="2" borderId="29" xfId="0" applyFont="1" applyFill="1" applyBorder="1" applyAlignment="1" applyProtection="1">
      <alignment horizontal="left"/>
      <protection locked="0"/>
    </xf>
    <xf numFmtId="0" fontId="21" fillId="0" borderId="30" xfId="0" applyFont="1" applyBorder="1" applyAlignment="1" applyProtection="1">
      <alignment horizontal="left"/>
      <protection locked="0"/>
    </xf>
    <xf numFmtId="0" fontId="21" fillId="0" borderId="2" xfId="0" applyFont="1" applyBorder="1" applyAlignment="1" applyProtection="1">
      <alignment horizontal="left"/>
      <protection locked="0"/>
    </xf>
    <xf numFmtId="0" fontId="6" fillId="2" borderId="35" xfId="0" applyFont="1" applyFill="1" applyBorder="1" applyAlignment="1" applyProtection="1">
      <alignment horizontal="center" vertical="center" wrapText="1"/>
    </xf>
    <xf numFmtId="0" fontId="6" fillId="2" borderId="36" xfId="0" applyFont="1" applyFill="1" applyBorder="1" applyAlignment="1" applyProtection="1">
      <alignment horizontal="center" vertical="center" wrapText="1"/>
    </xf>
    <xf numFmtId="0" fontId="6" fillId="2" borderId="24"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6" fillId="2" borderId="33" xfId="0" applyFont="1" applyFill="1" applyBorder="1" applyAlignment="1" applyProtection="1">
      <alignment horizontal="center" vertical="center" wrapText="1"/>
    </xf>
    <xf numFmtId="0" fontId="6" fillId="2" borderId="34" xfId="0" applyFont="1" applyFill="1" applyBorder="1" applyAlignment="1" applyProtection="1">
      <alignment horizontal="center" vertical="center" wrapText="1"/>
    </xf>
    <xf numFmtId="0" fontId="6" fillId="0" borderId="15" xfId="0" applyFont="1" applyFill="1" applyBorder="1" applyAlignment="1" applyProtection="1">
      <alignment horizontal="center" wrapText="1"/>
    </xf>
    <xf numFmtId="0" fontId="6" fillId="0" borderId="55" xfId="0" applyFont="1" applyFill="1" applyBorder="1" applyAlignment="1" applyProtection="1">
      <alignment horizontal="center" wrapText="1"/>
    </xf>
    <xf numFmtId="0" fontId="17" fillId="0" borderId="0" xfId="0" applyFont="1" applyAlignment="1" applyProtection="1">
      <alignment horizontal="center" wrapText="1"/>
    </xf>
    <xf numFmtId="0" fontId="4" fillId="0" borderId="0" xfId="0" applyFont="1" applyAlignment="1" applyProtection="1">
      <alignment horizontal="center" wrapText="1"/>
    </xf>
    <xf numFmtId="0" fontId="31" fillId="10" borderId="47" xfId="0" applyFont="1" applyFill="1" applyBorder="1" applyAlignment="1" applyProtection="1"/>
    <xf numFmtId="0" fontId="0" fillId="10" borderId="47" xfId="0" applyFill="1" applyBorder="1" applyAlignment="1" applyProtection="1"/>
    <xf numFmtId="0" fontId="31" fillId="10" borderId="0" xfId="0" applyFont="1" applyFill="1" applyAlignment="1" applyProtection="1">
      <alignment wrapText="1"/>
    </xf>
    <xf numFmtId="0" fontId="0" fillId="10" borderId="0" xfId="0" applyFill="1" applyAlignment="1" applyProtection="1">
      <alignment wrapText="1"/>
    </xf>
    <xf numFmtId="0" fontId="32" fillId="2" borderId="43" xfId="0" applyFont="1" applyFill="1" applyBorder="1" applyAlignment="1" applyProtection="1">
      <alignment horizontal="left"/>
      <protection locked="0"/>
    </xf>
    <xf numFmtId="0" fontId="32" fillId="0" borderId="44" xfId="0" applyFont="1" applyBorder="1" applyAlignment="1" applyProtection="1">
      <alignment horizontal="left"/>
      <protection locked="0"/>
    </xf>
    <xf numFmtId="0" fontId="32" fillId="2" borderId="29" xfId="0" applyFont="1" applyFill="1" applyBorder="1" applyAlignment="1" applyProtection="1">
      <alignment horizontal="left"/>
      <protection locked="0"/>
    </xf>
    <xf numFmtId="0" fontId="32" fillId="0" borderId="32" xfId="0" applyFont="1" applyBorder="1" applyAlignment="1" applyProtection="1">
      <alignment horizontal="left"/>
      <protection locked="0"/>
    </xf>
    <xf numFmtId="0" fontId="32" fillId="2" borderId="20" xfId="0" applyFont="1" applyFill="1" applyBorder="1" applyAlignment="1" applyProtection="1">
      <alignment horizontal="left"/>
      <protection locked="0"/>
    </xf>
    <xf numFmtId="0" fontId="32" fillId="0" borderId="8" xfId="0" applyFont="1" applyBorder="1" applyAlignment="1" applyProtection="1">
      <alignment horizontal="left"/>
      <protection locked="0"/>
    </xf>
    <xf numFmtId="169" fontId="21" fillId="2" borderId="10" xfId="0" applyNumberFormat="1" applyFont="1" applyFill="1" applyBorder="1" applyAlignment="1" applyProtection="1"/>
    <xf numFmtId="0" fontId="21" fillId="0" borderId="8" xfId="0" applyFont="1" applyBorder="1" applyProtection="1"/>
    <xf numFmtId="37" fontId="21" fillId="2" borderId="10" xfId="0" applyNumberFormat="1" applyFont="1" applyFill="1" applyBorder="1" applyAlignment="1" applyProtection="1">
      <alignment horizontal="right"/>
    </xf>
    <xf numFmtId="0" fontId="21" fillId="0" borderId="8" xfId="0" applyFont="1" applyBorder="1" applyAlignment="1" applyProtection="1">
      <alignment horizontal="right"/>
    </xf>
    <xf numFmtId="39" fontId="21" fillId="2" borderId="10" xfId="0" applyNumberFormat="1" applyFont="1" applyFill="1" applyBorder="1" applyAlignment="1" applyProtection="1">
      <alignment horizontal="right"/>
    </xf>
    <xf numFmtId="167" fontId="21" fillId="2" borderId="2" xfId="0" applyNumberFormat="1" applyFont="1" applyFill="1" applyBorder="1" applyAlignment="1" applyProtection="1">
      <alignment horizontal="left"/>
      <protection locked="0"/>
    </xf>
    <xf numFmtId="0" fontId="3" fillId="2" borderId="1" xfId="0" applyFont="1" applyFill="1" applyBorder="1" applyAlignment="1" applyProtection="1">
      <alignment horizontal="left"/>
      <protection locked="0"/>
    </xf>
    <xf numFmtId="0" fontId="0" fillId="0" borderId="1" xfId="0" applyBorder="1"/>
    <xf numFmtId="0" fontId="0" fillId="0" borderId="6" xfId="0" applyBorder="1"/>
    <xf numFmtId="44" fontId="3" fillId="2" borderId="2" xfId="2" applyFont="1" applyFill="1" applyBorder="1" applyAlignment="1" applyProtection="1">
      <alignment horizontal="left"/>
      <protection locked="0"/>
    </xf>
    <xf numFmtId="0" fontId="0" fillId="0" borderId="2" xfId="0" applyBorder="1"/>
    <xf numFmtId="0" fontId="9" fillId="4" borderId="22" xfId="0" applyFont="1" applyFill="1" applyBorder="1" applyAlignment="1" applyProtection="1">
      <alignment horizontal="center"/>
      <protection locked="0"/>
    </xf>
    <xf numFmtId="0" fontId="0" fillId="0" borderId="14" xfId="0" applyBorder="1"/>
    <xf numFmtId="0" fontId="0" fillId="0" borderId="23" xfId="0" applyBorder="1"/>
    <xf numFmtId="0" fontId="19" fillId="0" borderId="0" xfId="0" applyNumberFormat="1" applyFont="1" applyBorder="1" applyAlignment="1" applyProtection="1">
      <alignment horizontal="center"/>
      <protection locked="0"/>
    </xf>
    <xf numFmtId="0" fontId="19" fillId="0" borderId="0" xfId="0" applyFont="1" applyBorder="1" applyAlignment="1" applyProtection="1">
      <alignment horizontal="center"/>
      <protection locked="0"/>
    </xf>
    <xf numFmtId="0" fontId="21" fillId="3" borderId="11" xfId="0" applyFont="1" applyFill="1" applyBorder="1" applyAlignment="1" applyProtection="1">
      <alignment horizontal="center"/>
      <protection locked="0"/>
    </xf>
    <xf numFmtId="0" fontId="21" fillId="0" borderId="0" xfId="0" applyFont="1" applyFill="1" applyAlignment="1" applyProtection="1">
      <alignment horizontal="center"/>
      <protection locked="0"/>
    </xf>
    <xf numFmtId="0" fontId="21" fillId="2" borderId="1" xfId="0" applyFont="1" applyFill="1" applyBorder="1" applyAlignment="1" applyProtection="1">
      <alignment horizontal="left"/>
      <protection locked="0"/>
    </xf>
    <xf numFmtId="0" fontId="6" fillId="2" borderId="0" xfId="0" applyFont="1" applyFill="1" applyBorder="1" applyAlignment="1" applyProtection="1">
      <alignment horizontal="left"/>
    </xf>
    <xf numFmtId="0" fontId="21" fillId="2" borderId="2" xfId="0" applyFont="1" applyFill="1" applyBorder="1" applyAlignment="1" applyProtection="1">
      <alignment horizontal="left"/>
      <protection locked="0"/>
    </xf>
    <xf numFmtId="0" fontId="6" fillId="2" borderId="0" xfId="0" applyFont="1" applyFill="1" applyBorder="1" applyAlignment="1" applyProtection="1">
      <alignment wrapText="1"/>
      <protection locked="0"/>
    </xf>
    <xf numFmtId="0" fontId="0" fillId="0" borderId="0" xfId="0" applyBorder="1" applyAlignment="1">
      <alignment wrapText="1"/>
    </xf>
    <xf numFmtId="0" fontId="0" fillId="0" borderId="1" xfId="0" applyBorder="1" applyAlignment="1">
      <alignment horizontal="center"/>
    </xf>
    <xf numFmtId="0" fontId="21" fillId="0" borderId="14" xfId="0" applyNumberFormat="1" applyFont="1" applyFill="1" applyBorder="1" applyAlignment="1" applyProtection="1">
      <alignment horizontal="center" wrapText="1"/>
    </xf>
    <xf numFmtId="0" fontId="21" fillId="0" borderId="14"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0" borderId="2" xfId="0" applyNumberFormat="1" applyFont="1" applyFill="1" applyBorder="1" applyAlignment="1" applyProtection="1">
      <alignment horizontal="left" wrapText="1"/>
    </xf>
    <xf numFmtId="0" fontId="6" fillId="0" borderId="0" xfId="0" applyFont="1" applyAlignment="1">
      <alignment horizontal="center"/>
    </xf>
    <xf numFmtId="0" fontId="21" fillId="0" borderId="2" xfId="0" applyNumberFormat="1" applyFont="1" applyBorder="1" applyAlignment="1" applyProtection="1">
      <alignment horizontal="left" wrapText="1"/>
    </xf>
    <xf numFmtId="167" fontId="21" fillId="0" borderId="2" xfId="0" applyNumberFormat="1" applyFont="1" applyFill="1" applyBorder="1" applyAlignment="1" applyProtection="1">
      <alignment horizontal="left" wrapText="1"/>
    </xf>
    <xf numFmtId="167" fontId="21" fillId="0" borderId="2" xfId="0" applyNumberFormat="1" applyFont="1" applyBorder="1" applyAlignment="1" applyProtection="1">
      <alignment horizontal="left" wrapText="1"/>
    </xf>
    <xf numFmtId="0" fontId="17" fillId="0" borderId="0" xfId="0" applyFont="1" applyAlignment="1">
      <alignment horizontal="center"/>
    </xf>
    <xf numFmtId="0" fontId="4" fillId="0" borderId="0" xfId="0" applyFont="1" applyAlignment="1">
      <alignment horizontal="center"/>
    </xf>
    <xf numFmtId="0" fontId="6" fillId="0" borderId="0" xfId="0" applyFont="1" applyFill="1" applyBorder="1" applyAlignment="1" applyProtection="1">
      <alignment horizontal="center"/>
    </xf>
    <xf numFmtId="0" fontId="0" fillId="0" borderId="0" xfId="0"/>
    <xf numFmtId="0" fontId="21" fillId="0" borderId="1" xfId="0" applyNumberFormat="1" applyFont="1" applyFill="1" applyBorder="1" applyAlignment="1" applyProtection="1">
      <alignment horizontal="left" wrapText="1"/>
    </xf>
    <xf numFmtId="0" fontId="21" fillId="0" borderId="1" xfId="0" applyNumberFormat="1" applyFont="1" applyBorder="1" applyAlignment="1" applyProtection="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9"/>
  <colors>
    <mruColors>
      <color rgb="FFFFFF99"/>
      <color rgb="FFFFFF66"/>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Drop" dropLines="3" dropStyle="combo" dx="16" fmlaLink="'Lighting LED Savings calc'!$Q$12" fmlaRange="$A$66:$A$68" val="0"/>
</file>

<file path=xl/ctrlProps/ctrlProp10.xml><?xml version="1.0" encoding="utf-8"?>
<formControlPr xmlns="http://schemas.microsoft.com/office/spreadsheetml/2009/9/main" objectType="Drop" dropLines="15" dropStyle="combo" dx="16" fmlaLink="$O$20" fmlaRange="$C$42:$C$58" noThreeD="1" sel="17" val="2"/>
</file>

<file path=xl/ctrlProps/ctrlProp11.xml><?xml version="1.0" encoding="utf-8"?>
<formControlPr xmlns="http://schemas.microsoft.com/office/spreadsheetml/2009/9/main" objectType="Drop" dropLines="15" dropStyle="combo" dx="16" fmlaLink="$O$21" fmlaRange="$C$42:$C$58" noThreeD="1" sel="17" val="2"/>
</file>

<file path=xl/ctrlProps/ctrlProp12.xml><?xml version="1.0" encoding="utf-8"?>
<formControlPr xmlns="http://schemas.microsoft.com/office/spreadsheetml/2009/9/main" objectType="Drop" dropLines="15" dropStyle="combo" dx="16" fmlaLink="$O$22" fmlaRange="$C$42:$C$58" noThreeD="1" sel="0" val="2"/>
</file>

<file path=xl/ctrlProps/ctrlProp13.xml><?xml version="1.0" encoding="utf-8"?>
<formControlPr xmlns="http://schemas.microsoft.com/office/spreadsheetml/2009/9/main" objectType="Drop" dropLines="15" dropStyle="combo" dx="16" fmlaLink="$O$23" fmlaRange="$C$42:$C$58" noThreeD="1" sel="0" val="2"/>
</file>

<file path=xl/ctrlProps/ctrlProp14.xml><?xml version="1.0" encoding="utf-8"?>
<formControlPr xmlns="http://schemas.microsoft.com/office/spreadsheetml/2009/9/main" objectType="Drop" dropLines="15" dropStyle="combo" dx="16" fmlaLink="$O$24" fmlaRange="$C$42:$C$58" noThreeD="1" sel="0" val="2"/>
</file>

<file path=xl/ctrlProps/ctrlProp15.xml><?xml version="1.0" encoding="utf-8"?>
<formControlPr xmlns="http://schemas.microsoft.com/office/spreadsheetml/2009/9/main" objectType="Drop" dropLines="15" dropStyle="combo" dx="16" fmlaLink="$O$25" fmlaRange="$C$42:$C$58" noThreeD="1" sel="0" val="2"/>
</file>

<file path=xl/ctrlProps/ctrlProp2.xml><?xml version="1.0" encoding="utf-8"?>
<formControlPr xmlns="http://schemas.microsoft.com/office/spreadsheetml/2009/9/main" objectType="Drop" dropLines="16" dropStyle="combo" dx="16" fmlaLink="$O$12" fmlaRange="$C$42:$C$58" noThreeD="1" sel="17" val="0"/>
</file>

<file path=xl/ctrlProps/ctrlProp3.xml><?xml version="1.0" encoding="utf-8"?>
<formControlPr xmlns="http://schemas.microsoft.com/office/spreadsheetml/2009/9/main" objectType="Drop" dropLines="15" dropStyle="combo" dx="16" fmlaLink="$O$13" fmlaRange="$C$42:$C$58" noThreeD="1" sel="17" val="2"/>
</file>

<file path=xl/ctrlProps/ctrlProp4.xml><?xml version="1.0" encoding="utf-8"?>
<formControlPr xmlns="http://schemas.microsoft.com/office/spreadsheetml/2009/9/main" objectType="Drop" dropLines="15" dropStyle="combo" dx="16" fmlaLink="$O$14" fmlaRange="$C$42:$C$58" noThreeD="1" sel="17" val="2"/>
</file>

<file path=xl/ctrlProps/ctrlProp5.xml><?xml version="1.0" encoding="utf-8"?>
<formControlPr xmlns="http://schemas.microsoft.com/office/spreadsheetml/2009/9/main" objectType="Drop" dropLines="15" dropStyle="combo" dx="16" fmlaLink="$O$15" fmlaRange="$C$42:$C$58" noThreeD="1" sel="17" val="2"/>
</file>

<file path=xl/ctrlProps/ctrlProp6.xml><?xml version="1.0" encoding="utf-8"?>
<formControlPr xmlns="http://schemas.microsoft.com/office/spreadsheetml/2009/9/main" objectType="Drop" dropLines="15" dropStyle="combo" dx="16" fmlaLink="$O$16" fmlaRange="$C$42:$C$58" noThreeD="1" sel="17" val="2"/>
</file>

<file path=xl/ctrlProps/ctrlProp7.xml><?xml version="1.0" encoding="utf-8"?>
<formControlPr xmlns="http://schemas.microsoft.com/office/spreadsheetml/2009/9/main" objectType="Drop" dropLines="15" dropStyle="combo" dx="16" fmlaLink="$O$17" fmlaRange="$C$42:$C$58" noThreeD="1" sel="17" val="2"/>
</file>

<file path=xl/ctrlProps/ctrlProp8.xml><?xml version="1.0" encoding="utf-8"?>
<formControlPr xmlns="http://schemas.microsoft.com/office/spreadsheetml/2009/9/main" objectType="Drop" dropLines="15" dropStyle="combo" dx="16" fmlaLink="$O$18" fmlaRange="$C$42:$C$58" noThreeD="1" sel="17" val="2"/>
</file>

<file path=xl/ctrlProps/ctrlProp9.xml><?xml version="1.0" encoding="utf-8"?>
<formControlPr xmlns="http://schemas.microsoft.com/office/spreadsheetml/2009/9/main" objectType="Drop" dropLines="15" dropStyle="combo" dx="16" fmlaLink="$O$19" fmlaRange="$C$42:$C$58" noThreeD="1" sel="17" val="2"/>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0</xdr:col>
      <xdr:colOff>47626</xdr:colOff>
      <xdr:row>26</xdr:row>
      <xdr:rowOff>38098</xdr:rowOff>
    </xdr:from>
    <xdr:to>
      <xdr:col>9</xdr:col>
      <xdr:colOff>600075</xdr:colOff>
      <xdr:row>26</xdr:row>
      <xdr:rowOff>1257300</xdr:rowOff>
    </xdr:to>
    <xdr:sp macro="" textlink="">
      <xdr:nvSpPr>
        <xdr:cNvPr id="2" name="TextBox 1"/>
        <xdr:cNvSpPr txBox="1"/>
      </xdr:nvSpPr>
      <xdr:spPr>
        <a:xfrm>
          <a:off x="47626" y="4943473"/>
          <a:ext cx="6467474" cy="1219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solidFill>
                <a:schemeClr val="dk1"/>
              </a:solidFill>
              <a:latin typeface="Arial" pitchFamily="34" charset="0"/>
              <a:ea typeface="+mn-ea"/>
              <a:cs typeface="Arial" pitchFamily="34" charset="0"/>
            </a:rPr>
            <a:t>The undersigned does hereby certify that 1) The undersigned, and not the cooperative, is solely responsible for the</a:t>
          </a:r>
          <a:r>
            <a:rPr lang="en-US" sz="1050" baseline="0">
              <a:solidFill>
                <a:schemeClr val="dk1"/>
              </a:solidFill>
              <a:latin typeface="Arial" pitchFamily="34" charset="0"/>
              <a:ea typeface="+mn-ea"/>
              <a:cs typeface="Arial" pitchFamily="34" charset="0"/>
            </a:rPr>
            <a:t> </a:t>
          </a:r>
          <a:r>
            <a:rPr lang="en-US" sz="1050">
              <a:solidFill>
                <a:schemeClr val="dk1"/>
              </a:solidFill>
              <a:latin typeface="Arial" pitchFamily="34" charset="0"/>
              <a:ea typeface="+mn-ea"/>
              <a:cs typeface="Arial" pitchFamily="34" charset="0"/>
            </a:rPr>
            <a:t>accuracy of the information contained in this application, 2) all rules of the LED Lighting Rebate program have</a:t>
          </a:r>
          <a:r>
            <a:rPr lang="en-US" sz="1050" baseline="0">
              <a:solidFill>
                <a:schemeClr val="dk1"/>
              </a:solidFill>
              <a:latin typeface="Arial" pitchFamily="34" charset="0"/>
              <a:ea typeface="+mn-ea"/>
              <a:cs typeface="Arial" pitchFamily="34" charset="0"/>
            </a:rPr>
            <a:t> </a:t>
          </a:r>
          <a:r>
            <a:rPr lang="en-US" sz="1050">
              <a:solidFill>
                <a:schemeClr val="dk1"/>
              </a:solidFill>
              <a:latin typeface="Arial" pitchFamily="34" charset="0"/>
              <a:ea typeface="+mn-ea"/>
              <a:cs typeface="Arial" pitchFamily="34" charset="0"/>
            </a:rPr>
            <a:t>been followed, and 3) the installation is complete. Further, the undersigned acknowledges that nothing contained in the application</a:t>
          </a:r>
          <a:r>
            <a:rPr lang="en-US" sz="1050" baseline="0">
              <a:solidFill>
                <a:schemeClr val="dk1"/>
              </a:solidFill>
              <a:latin typeface="Arial" pitchFamily="34" charset="0"/>
              <a:ea typeface="+mn-ea"/>
              <a:cs typeface="Arial" pitchFamily="34" charset="0"/>
            </a:rPr>
            <a:t> </a:t>
          </a:r>
          <a:r>
            <a:rPr lang="en-US" sz="1050">
              <a:solidFill>
                <a:schemeClr val="dk1"/>
              </a:solidFill>
              <a:latin typeface="Arial" pitchFamily="34" charset="0"/>
              <a:ea typeface="+mn-ea"/>
              <a:cs typeface="Arial" pitchFamily="34" charset="0"/>
            </a:rPr>
            <a:t>shall impose any liability on the cooperative for the work performed and information presented by the member’s engineer,</a:t>
          </a:r>
          <a:r>
            <a:rPr lang="en-US" sz="1050" baseline="0">
              <a:solidFill>
                <a:schemeClr val="dk1"/>
              </a:solidFill>
              <a:latin typeface="Arial" pitchFamily="34" charset="0"/>
              <a:ea typeface="+mn-ea"/>
              <a:cs typeface="Arial" pitchFamily="34" charset="0"/>
            </a:rPr>
            <a:t> </a:t>
          </a:r>
          <a:r>
            <a:rPr lang="en-US" sz="1050">
              <a:solidFill>
                <a:schemeClr val="dk1"/>
              </a:solidFill>
              <a:latin typeface="Arial" pitchFamily="34" charset="0"/>
              <a:ea typeface="+mn-ea"/>
              <a:cs typeface="Arial" pitchFamily="34" charset="0"/>
            </a:rPr>
            <a:t>contractor or vendor. Wright-Hennepin Cooperative Electric Association will be referred to hereafter in this application as "W-H" or as "the cooperative". </a:t>
          </a:r>
          <a:endParaRPr lang="en-US" sz="1050">
            <a:latin typeface="Arial" pitchFamily="34" charset="0"/>
            <a:cs typeface="Arial" pitchFamily="34" charset="0"/>
          </a:endParaRPr>
        </a:p>
      </xdr:txBody>
    </xdr:sp>
    <xdr:clientData/>
  </xdr:twoCellAnchor>
  <xdr:twoCellAnchor editAs="oneCell">
    <xdr:from>
      <xdr:col>0</xdr:col>
      <xdr:colOff>85725</xdr:colOff>
      <xdr:row>0</xdr:row>
      <xdr:rowOff>76200</xdr:rowOff>
    </xdr:from>
    <xdr:to>
      <xdr:col>1</xdr:col>
      <xdr:colOff>365125</xdr:colOff>
      <xdr:row>4</xdr:row>
      <xdr:rowOff>138355</xdr:rowOff>
    </xdr:to>
    <xdr:pic>
      <xdr:nvPicPr>
        <xdr:cNvPr id="3" name="Picture 2" descr="LOGO_WRIGHT-HENNEPIN_BW.tif"/>
        <xdr:cNvPicPr>
          <a:picLocks noChangeAspect="1"/>
        </xdr:cNvPicPr>
      </xdr:nvPicPr>
      <xdr:blipFill>
        <a:blip xmlns:r="http://schemas.openxmlformats.org/officeDocument/2006/relationships" r:embed="rId1"/>
        <a:stretch>
          <a:fillRect/>
        </a:stretch>
      </xdr:blipFill>
      <xdr:spPr>
        <a:xfrm>
          <a:off x="85725" y="76200"/>
          <a:ext cx="1365250" cy="81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47624</xdr:colOff>
      <xdr:row>45</xdr:row>
      <xdr:rowOff>4482</xdr:rowOff>
    </xdr:from>
    <xdr:to>
      <xdr:col>10</xdr:col>
      <xdr:colOff>771525</xdr:colOff>
      <xdr:row>59</xdr:row>
      <xdr:rowOff>212911</xdr:rowOff>
    </xdr:to>
    <xdr:sp macro="" textlink="">
      <xdr:nvSpPr>
        <xdr:cNvPr id="2" name="TextBox 1"/>
        <xdr:cNvSpPr txBox="1"/>
      </xdr:nvSpPr>
      <xdr:spPr>
        <a:xfrm>
          <a:off x="47624" y="9832041"/>
          <a:ext cx="10304930" cy="49036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100" b="1" baseline="0">
              <a:solidFill>
                <a:schemeClr val="dk1"/>
              </a:solidFill>
              <a:latin typeface="+mn-lt"/>
              <a:ea typeface="+mn-ea"/>
              <a:cs typeface="+mn-cs"/>
            </a:rPr>
            <a:t>Specific Rules and Qualifications</a:t>
          </a:r>
          <a:endParaRPr lang="en-US" sz="1100" b="1">
            <a:solidFill>
              <a:schemeClr val="dk1"/>
            </a:solidFill>
            <a:latin typeface="+mn-lt"/>
            <a:ea typeface="+mn-ea"/>
            <a:cs typeface="+mn-cs"/>
          </a:endParaRPr>
        </a:p>
        <a:p>
          <a:r>
            <a:rPr lang="en-US" sz="1100" b="0" baseline="0">
              <a:solidFill>
                <a:schemeClr val="dk1"/>
              </a:solidFill>
              <a:latin typeface="+mn-lt"/>
              <a:ea typeface="+mn-ea"/>
              <a:cs typeface="+mn-cs"/>
            </a:rPr>
            <a:t>W-H offers rebates to qualifying members who purchase and install qualifying energy-efficient LED lighting products .  If the system configuration does not fit one of the prescriptive rebates shown, the project may still qualify for a rebate through the Custom Energy Rebate program. The Custom Energy Rebate requires review and approval by the  cooperative. Illuminating Engineering Society (IES) light levels are recommended.</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LED interior lamps and downlight luminaires/fixtures must be ENERGY STAR® or Deisgn  Lights Consortium (DLC) qualified.  The lists of ENERGY STAR qualified products are available at energystar.gov/SSLPartners. Lamps are listed under the section “</a:t>
          </a:r>
          <a:r>
            <a:rPr lang="en-US" sz="1100" b="0" i="1" baseline="0">
              <a:solidFill>
                <a:schemeClr val="dk1"/>
              </a:solidFill>
              <a:latin typeface="+mn-lt"/>
              <a:ea typeface="+mn-ea"/>
              <a:cs typeface="+mn-cs"/>
            </a:rPr>
            <a:t>Partner Resources for LED Lamps</a:t>
          </a:r>
          <a:r>
            <a:rPr lang="en-US" sz="1100" b="0" baseline="0">
              <a:solidFill>
                <a:schemeClr val="dk1"/>
              </a:solidFill>
              <a:latin typeface="+mn-lt"/>
              <a:ea typeface="+mn-ea"/>
              <a:cs typeface="+mn-cs"/>
            </a:rPr>
            <a:t>”.   Luminaires/ fixtures are listed under “</a:t>
          </a:r>
          <a:r>
            <a:rPr lang="en-US" sz="1100" b="0" i="1" baseline="0">
              <a:solidFill>
                <a:schemeClr val="dk1"/>
              </a:solidFill>
              <a:latin typeface="+mn-lt"/>
              <a:ea typeface="+mn-ea"/>
              <a:cs typeface="+mn-cs"/>
            </a:rPr>
            <a:t>Partner Resources for LED Fixtures</a:t>
          </a:r>
          <a:r>
            <a:rPr lang="en-US" sz="1100" b="0" baseline="0">
              <a:solidFill>
                <a:schemeClr val="dk1"/>
              </a:solidFill>
              <a:latin typeface="+mn-lt"/>
              <a:ea typeface="+mn-ea"/>
              <a:cs typeface="+mn-cs"/>
            </a:rPr>
            <a:t>.”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The ENERGY STAR list of qualified luminaires includes a variety of products. In order to qualify for the prescriptive rebates for LED downlight luminaires/fixtures, the product must be listed as “Commercial” or “Both” in the “Application” column of the ENERGY  STAR product list. In addition, the product description in the “Product Type” column must include the word “Downlight.”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ENERGY STAR does not have a qualified products list for LED canopy or soffit lighting or LED refrigerated case lighting (therefore, an ENERGY STAR rating is not required for those specific prescriptive rebates.  See Design Lights Consortium for qualifying guidelines).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For exterior LED canopy and soffit lights eligibility, the member must be replacing Metal Halide fixtures only.   See Energy Star or DLC for qualifying specifications.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Illuminating Engineering Society (IES) light levels are recommended.                 </a:t>
          </a:r>
          <a:endParaRPr lang="en-US" sz="1100">
            <a:solidFill>
              <a:schemeClr val="dk1"/>
            </a:solidFill>
            <a:latin typeface="+mn-lt"/>
            <a:ea typeface="+mn-ea"/>
            <a:cs typeface="+mn-cs"/>
          </a:endParaRPr>
        </a:p>
        <a:p>
          <a:r>
            <a:rPr lang="en-US" sz="1100" b="1">
              <a:solidFill>
                <a:schemeClr val="dk1"/>
              </a:solidFill>
              <a:latin typeface="+mn-lt"/>
              <a:ea typeface="+mn-ea"/>
              <a:cs typeface="+mn-cs"/>
            </a:rPr>
            <a:t>Warranty Information</a:t>
          </a:r>
          <a:endParaRPr lang="en-US" sz="1100">
            <a:solidFill>
              <a:schemeClr val="dk1"/>
            </a:solidFill>
            <a:latin typeface="+mn-lt"/>
            <a:ea typeface="+mn-ea"/>
            <a:cs typeface="+mn-cs"/>
          </a:endParaRPr>
        </a:p>
        <a:p>
          <a:r>
            <a:rPr lang="en-US" sz="1100">
              <a:solidFill>
                <a:schemeClr val="dk1"/>
              </a:solidFill>
              <a:latin typeface="+mn-lt"/>
              <a:ea typeface="+mn-ea"/>
              <a:cs typeface="+mn-cs"/>
            </a:rPr>
            <a: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a:t>
          </a:r>
          <a:endParaRPr lang="en-US"/>
        </a:p>
        <a:p>
          <a:r>
            <a:rPr lang="en-US" sz="1100" b="1">
              <a:solidFill>
                <a:schemeClr val="dk1"/>
              </a:solidFill>
              <a:latin typeface="+mn-lt"/>
              <a:ea typeface="+mn-ea"/>
              <a:cs typeface="+mn-cs"/>
            </a:rPr>
            <a:t>Other Important Program Rules</a:t>
          </a:r>
          <a:endParaRPr lang="en-US" sz="1100">
            <a:solidFill>
              <a:schemeClr val="dk1"/>
            </a:solidFill>
            <a:latin typeface="+mn-lt"/>
            <a:ea typeface="+mn-ea"/>
            <a:cs typeface="+mn-cs"/>
          </a:endParaRPr>
        </a:p>
        <a:p>
          <a:r>
            <a:rPr lang="en-US" sz="1100">
              <a:solidFill>
                <a:schemeClr val="dk1"/>
              </a:solidFill>
              <a:latin typeface="+mn-lt"/>
              <a:ea typeface="+mn-ea"/>
              <a:cs typeface="+mn-cs"/>
            </a:rPr>
            <a:t>1. Installation must be complete before rebate funds will be issued.</a:t>
          </a:r>
          <a:endParaRPr lang="en-US"/>
        </a:p>
        <a:p>
          <a:r>
            <a:rPr lang="en-US" sz="1100">
              <a:solidFill>
                <a:schemeClr val="dk1"/>
              </a:solidFill>
              <a:latin typeface="+mn-lt"/>
              <a:ea typeface="+mn-ea"/>
              <a:cs typeface="+mn-cs"/>
            </a:rPr>
            <a:t>2. 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lamps, drivers and fixtures included in the rebate.</a:t>
          </a:r>
          <a:endParaRPr lang="en-US"/>
        </a:p>
        <a:p>
          <a:r>
            <a:rPr lang="en-US" sz="1100">
              <a:solidFill>
                <a:schemeClr val="dk1"/>
              </a:solidFill>
              <a:latin typeface="+mn-lt"/>
              <a:ea typeface="+mn-ea"/>
              <a:cs typeface="+mn-cs"/>
            </a:rPr>
            <a:t>3. The cooperative reserves the right to conduct random inspections of installations.</a:t>
          </a:r>
          <a:endParaRPr lang="en-US"/>
        </a:p>
        <a:p>
          <a:r>
            <a:rPr lang="en-US" sz="1100">
              <a:solidFill>
                <a:schemeClr val="dk1"/>
              </a:solidFill>
              <a:latin typeface="+mn-lt"/>
              <a:ea typeface="+mn-ea"/>
              <a:cs typeface="+mn-cs"/>
            </a:rPr>
            <a:t>4. The member is responsible for checking with the cooperative to determine whether funding is available and to verify program parameters.</a:t>
          </a:r>
          <a:endParaRPr lang="en-US"/>
        </a:p>
        <a:p>
          <a:r>
            <a:rPr lang="en-US" sz="1100">
              <a:solidFill>
                <a:schemeClr val="dk1"/>
              </a:solidFill>
              <a:latin typeface="+mn-lt"/>
              <a:ea typeface="+mn-ea"/>
              <a:cs typeface="+mn-cs"/>
            </a:rPr>
            <a:t>5. Rebate must comply with all program specific rules and qualifications.</a:t>
          </a:r>
          <a:endParaRPr lang="en-US"/>
        </a:p>
        <a:p>
          <a:r>
            <a:rPr lang="en-US" sz="1100">
              <a:solidFill>
                <a:schemeClr val="dk1"/>
              </a:solidFill>
              <a:latin typeface="+mn-lt"/>
              <a:ea typeface="+mn-ea"/>
              <a:cs typeface="+mn-cs"/>
            </a:rPr>
            <a:t>6. The maximum rebate amount shall be the lesser of 50 percent of the project cost or as</a:t>
          </a:r>
          <a:r>
            <a:rPr lang="en-US" sz="1100" baseline="0">
              <a:solidFill>
                <a:schemeClr val="dk1"/>
              </a:solidFill>
              <a:latin typeface="+mn-lt"/>
              <a:ea typeface="+mn-ea"/>
              <a:cs typeface="+mn-cs"/>
            </a:rPr>
            <a:t> determined by W-H.</a:t>
          </a:r>
          <a:endParaRPr lang="en-US"/>
        </a:p>
        <a:p>
          <a:pPr fontAlgn="base"/>
          <a:r>
            <a:rPr lang="en-US" sz="1100">
              <a:solidFill>
                <a:schemeClr val="dk1"/>
              </a:solidFill>
              <a:latin typeface="+mn-lt"/>
              <a:ea typeface="+mn-ea"/>
              <a:cs typeface="+mn-cs"/>
            </a:rPr>
            <a:t>7. Qualifying members must apply for 2015 rebates no later than November 18, 2015.</a:t>
          </a:r>
          <a:endParaRPr lang="en-US" sz="1100" b="0" baseline="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1019175</xdr:colOff>
          <xdr:row>7</xdr:row>
          <xdr:rowOff>9525</xdr:rowOff>
        </xdr:from>
        <xdr:to>
          <xdr:col>2</xdr:col>
          <xdr:colOff>676275</xdr:colOff>
          <xdr:row>7</xdr:row>
          <xdr:rowOff>257175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11</xdr:row>
          <xdr:rowOff>19050</xdr:rowOff>
        </xdr:from>
        <xdr:to>
          <xdr:col>6</xdr:col>
          <xdr:colOff>1524000</xdr:colOff>
          <xdr:row>12</xdr:row>
          <xdr:rowOff>9525</xdr:rowOff>
        </xdr:to>
        <xdr:sp macro="" textlink="">
          <xdr:nvSpPr>
            <xdr:cNvPr id="2050" name="Drop Down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xdr:row>
          <xdr:rowOff>9525</xdr:rowOff>
        </xdr:from>
        <xdr:to>
          <xdr:col>6</xdr:col>
          <xdr:colOff>1524000</xdr:colOff>
          <xdr:row>13</xdr:row>
          <xdr:rowOff>0</xdr:rowOff>
        </xdr:to>
        <xdr:sp macro="" textlink="">
          <xdr:nvSpPr>
            <xdr:cNvPr id="2058" name="Drop Down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xdr:row>
          <xdr:rowOff>9525</xdr:rowOff>
        </xdr:from>
        <xdr:to>
          <xdr:col>6</xdr:col>
          <xdr:colOff>1524000</xdr:colOff>
          <xdr:row>14</xdr:row>
          <xdr:rowOff>0</xdr:rowOff>
        </xdr:to>
        <xdr:sp macro="" textlink="">
          <xdr:nvSpPr>
            <xdr:cNvPr id="2059" name="Drop Down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1524000</xdr:colOff>
          <xdr:row>15</xdr:row>
          <xdr:rowOff>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9525</xdr:rowOff>
        </xdr:from>
        <xdr:to>
          <xdr:col>6</xdr:col>
          <xdr:colOff>1524000</xdr:colOff>
          <xdr:row>16</xdr:row>
          <xdr:rowOff>0</xdr:rowOff>
        </xdr:to>
        <xdr:sp macro="" textlink="">
          <xdr:nvSpPr>
            <xdr:cNvPr id="2061" name="Drop Down 13"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16</xdr:row>
          <xdr:rowOff>9525</xdr:rowOff>
        </xdr:from>
        <xdr:to>
          <xdr:col>6</xdr:col>
          <xdr:colOff>1524000</xdr:colOff>
          <xdr:row>17</xdr:row>
          <xdr:rowOff>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17</xdr:row>
          <xdr:rowOff>9525</xdr:rowOff>
        </xdr:from>
        <xdr:to>
          <xdr:col>6</xdr:col>
          <xdr:colOff>1524000</xdr:colOff>
          <xdr:row>18</xdr:row>
          <xdr:rowOff>0</xdr:rowOff>
        </xdr:to>
        <xdr:sp macro="" textlink="">
          <xdr:nvSpPr>
            <xdr:cNvPr id="2063" name="Drop Down 15" hidden="1">
              <a:extLst>
                <a:ext uri="{63B3BB69-23CF-44E3-9099-C40C66FF867C}">
                  <a14:compatExt spid="_x0000_s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18</xdr:row>
          <xdr:rowOff>9525</xdr:rowOff>
        </xdr:from>
        <xdr:to>
          <xdr:col>6</xdr:col>
          <xdr:colOff>1524000</xdr:colOff>
          <xdr:row>19</xdr:row>
          <xdr:rowOff>0</xdr:rowOff>
        </xdr:to>
        <xdr:sp macro="" textlink="">
          <xdr:nvSpPr>
            <xdr:cNvPr id="2064" name="Drop Down 16"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xdr:row>
          <xdr:rowOff>9525</xdr:rowOff>
        </xdr:from>
        <xdr:to>
          <xdr:col>6</xdr:col>
          <xdr:colOff>1524000</xdr:colOff>
          <xdr:row>20</xdr:row>
          <xdr:rowOff>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20</xdr:row>
          <xdr:rowOff>9525</xdr:rowOff>
        </xdr:from>
        <xdr:to>
          <xdr:col>6</xdr:col>
          <xdr:colOff>1524000</xdr:colOff>
          <xdr:row>21</xdr:row>
          <xdr:rowOff>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21</xdr:row>
          <xdr:rowOff>9525</xdr:rowOff>
        </xdr:from>
        <xdr:to>
          <xdr:col>6</xdr:col>
          <xdr:colOff>1524000</xdr:colOff>
          <xdr:row>22</xdr:row>
          <xdr:rowOff>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9525</xdr:rowOff>
        </xdr:from>
        <xdr:to>
          <xdr:col>6</xdr:col>
          <xdr:colOff>1524000</xdr:colOff>
          <xdr:row>23</xdr:row>
          <xdr:rowOff>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xdr:row>
          <xdr:rowOff>9525</xdr:rowOff>
        </xdr:from>
        <xdr:to>
          <xdr:col>6</xdr:col>
          <xdr:colOff>1524000</xdr:colOff>
          <xdr:row>24</xdr:row>
          <xdr:rowOff>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xdr:row>
          <xdr:rowOff>9525</xdr:rowOff>
        </xdr:from>
        <xdr:to>
          <xdr:col>6</xdr:col>
          <xdr:colOff>1524000</xdr:colOff>
          <xdr:row>25</xdr:row>
          <xdr:rowOff>0</xdr:rowOff>
        </xdr:to>
        <xdr:sp macro="" textlink="">
          <xdr:nvSpPr>
            <xdr:cNvPr id="2071" name="Drop Down 23"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3.xml"/><Relationship Id="rId16" Type="http://schemas.openxmlformats.org/officeDocument/2006/relationships/ctrlProp" Target="../ctrlProps/ctrlProp14.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38"/>
  <sheetViews>
    <sheetView view="pageBreakPreview" topLeftCell="A14" zoomScaleNormal="100" zoomScaleSheetLayoutView="100" workbookViewId="0">
      <selection activeCell="I29" sqref="I29:J29"/>
    </sheetView>
  </sheetViews>
  <sheetFormatPr defaultColWidth="8.85546875" defaultRowHeight="12.75" x14ac:dyDescent="0.2"/>
  <cols>
    <col min="1" max="1" width="16.28515625" customWidth="1"/>
    <col min="9" max="9" width="10.42578125" customWidth="1"/>
    <col min="10" max="10" width="15.42578125" customWidth="1"/>
  </cols>
  <sheetData>
    <row r="1" spans="1:16" x14ac:dyDescent="0.2">
      <c r="A1" s="32"/>
      <c r="B1" s="32"/>
      <c r="C1" s="32"/>
      <c r="D1" s="32"/>
      <c r="E1" s="32"/>
      <c r="F1" s="32"/>
      <c r="G1" s="32"/>
      <c r="H1" s="32"/>
      <c r="I1" s="32"/>
      <c r="J1" s="32"/>
    </row>
    <row r="2" spans="1:16" x14ac:dyDescent="0.2">
      <c r="A2" s="32"/>
      <c r="B2" s="32"/>
      <c r="C2" s="32"/>
      <c r="D2" s="32"/>
      <c r="E2" s="32"/>
      <c r="F2" s="32"/>
      <c r="G2" s="32"/>
      <c r="H2" s="42"/>
      <c r="I2" s="42"/>
      <c r="J2" s="33"/>
    </row>
    <row r="3" spans="1:16" ht="15.75" x14ac:dyDescent="0.25">
      <c r="A3" s="298"/>
      <c r="B3" s="299"/>
      <c r="C3" s="299"/>
      <c r="D3" s="299"/>
      <c r="E3" s="299"/>
      <c r="F3" s="299"/>
      <c r="G3" s="299"/>
      <c r="H3" s="299"/>
      <c r="I3" s="299"/>
      <c r="J3" s="299"/>
    </row>
    <row r="4" spans="1:16" ht="18" x14ac:dyDescent="0.25">
      <c r="A4" s="300" t="s">
        <v>111</v>
      </c>
      <c r="B4" s="300"/>
      <c r="C4" s="300"/>
      <c r="D4" s="300"/>
      <c r="E4" s="300"/>
      <c r="F4" s="300"/>
      <c r="G4" s="300"/>
      <c r="H4" s="300"/>
      <c r="I4" s="300"/>
      <c r="J4" s="300"/>
    </row>
    <row r="5" spans="1:16" ht="18" x14ac:dyDescent="0.25">
      <c r="A5" s="300" t="s">
        <v>144</v>
      </c>
      <c r="B5" s="300"/>
      <c r="C5" s="300"/>
      <c r="D5" s="300"/>
      <c r="E5" s="300"/>
      <c r="F5" s="300"/>
      <c r="G5" s="300"/>
      <c r="H5" s="300"/>
      <c r="I5" s="300"/>
      <c r="J5" s="300"/>
    </row>
    <row r="6" spans="1:16" ht="15" x14ac:dyDescent="0.25">
      <c r="A6" s="301" t="s">
        <v>157</v>
      </c>
      <c r="B6" s="301"/>
      <c r="C6" s="301"/>
      <c r="D6" s="301"/>
      <c r="E6" s="301"/>
      <c r="F6" s="301"/>
      <c r="G6" s="301"/>
      <c r="H6" s="301"/>
      <c r="I6" s="301"/>
      <c r="J6" s="301"/>
    </row>
    <row r="7" spans="1:16" x14ac:dyDescent="0.2">
      <c r="A7" s="34"/>
      <c r="B7" s="34"/>
      <c r="C7" s="34"/>
      <c r="D7" s="34"/>
      <c r="E7" s="34"/>
      <c r="F7" s="34"/>
      <c r="G7" s="34"/>
      <c r="H7" s="34"/>
      <c r="I7" s="34"/>
      <c r="J7" s="34"/>
    </row>
    <row r="8" spans="1:16" x14ac:dyDescent="0.2">
      <c r="A8" s="35"/>
      <c r="B8" s="35"/>
      <c r="C8" s="35"/>
      <c r="D8" s="35"/>
      <c r="E8" s="35"/>
      <c r="F8" s="35"/>
      <c r="G8" s="35"/>
      <c r="H8" s="35"/>
      <c r="I8" s="35"/>
      <c r="J8" s="35"/>
    </row>
    <row r="9" spans="1:16" ht="14.25" x14ac:dyDescent="0.2">
      <c r="A9" s="59" t="s">
        <v>36</v>
      </c>
      <c r="B9" s="59"/>
      <c r="C9" s="59"/>
      <c r="D9" s="59"/>
      <c r="E9" s="59"/>
      <c r="F9" s="59"/>
      <c r="G9" s="59"/>
      <c r="H9" s="59"/>
      <c r="I9" s="59"/>
      <c r="J9" s="59"/>
    </row>
    <row r="10" spans="1:16" ht="15" x14ac:dyDescent="0.25">
      <c r="A10" s="86" t="s">
        <v>37</v>
      </c>
      <c r="B10" s="87"/>
      <c r="C10" s="302" t="s">
        <v>65</v>
      </c>
      <c r="D10" s="296"/>
      <c r="E10" s="296"/>
      <c r="F10" s="296"/>
      <c r="G10" s="296"/>
      <c r="H10" s="296"/>
      <c r="I10" s="296"/>
      <c r="J10" s="296"/>
      <c r="K10" s="98"/>
      <c r="L10" s="98"/>
      <c r="M10" s="98"/>
      <c r="N10" s="98"/>
      <c r="O10" s="98"/>
      <c r="P10" s="98"/>
    </row>
    <row r="11" spans="1:16" ht="15" x14ac:dyDescent="0.25">
      <c r="A11" s="86" t="s">
        <v>38</v>
      </c>
      <c r="B11" s="87"/>
      <c r="C11" s="296"/>
      <c r="D11" s="296"/>
      <c r="E11" s="296"/>
      <c r="F11" s="296"/>
      <c r="G11" s="296"/>
      <c r="H11" s="159" t="s">
        <v>24</v>
      </c>
      <c r="I11" s="303"/>
      <c r="J11" s="303"/>
    </row>
    <row r="12" spans="1:16" ht="15" x14ac:dyDescent="0.25">
      <c r="A12" s="89"/>
      <c r="B12" s="89"/>
      <c r="C12" s="304"/>
      <c r="D12" s="304"/>
      <c r="E12" s="304"/>
      <c r="F12" s="160"/>
      <c r="G12" s="161"/>
      <c r="H12" s="305"/>
      <c r="I12" s="305"/>
      <c r="J12" s="162"/>
    </row>
    <row r="13" spans="1:16" ht="15" x14ac:dyDescent="0.25">
      <c r="A13" s="90"/>
      <c r="B13" s="90"/>
      <c r="C13" s="163" t="s">
        <v>20</v>
      </c>
      <c r="D13" s="164"/>
      <c r="E13" s="165" t="s">
        <v>12</v>
      </c>
      <c r="F13" s="163" t="s">
        <v>21</v>
      </c>
      <c r="G13" s="165"/>
      <c r="H13" s="163" t="s">
        <v>76</v>
      </c>
      <c r="I13" s="163"/>
      <c r="J13" s="166"/>
    </row>
    <row r="14" spans="1:16" ht="15" x14ac:dyDescent="0.25">
      <c r="A14" s="86" t="s">
        <v>39</v>
      </c>
      <c r="B14" s="87"/>
      <c r="C14" s="296"/>
      <c r="D14" s="296"/>
      <c r="E14" s="296"/>
      <c r="F14" s="296"/>
      <c r="G14" s="296"/>
      <c r="H14" s="296"/>
      <c r="I14" s="296"/>
      <c r="J14" s="296"/>
    </row>
    <row r="15" spans="1:16" ht="14.25" x14ac:dyDescent="0.2">
      <c r="A15" s="36" t="s">
        <v>25</v>
      </c>
      <c r="B15" s="91"/>
      <c r="C15" s="297"/>
      <c r="D15" s="297"/>
      <c r="E15" s="297"/>
      <c r="F15" s="297"/>
      <c r="G15" s="297"/>
      <c r="H15" s="297"/>
      <c r="I15" s="297"/>
      <c r="J15" s="297"/>
    </row>
    <row r="16" spans="1:16" ht="15" x14ac:dyDescent="0.25">
      <c r="A16" s="86" t="s">
        <v>40</v>
      </c>
      <c r="B16" s="87"/>
      <c r="C16" s="297"/>
      <c r="D16" s="297"/>
      <c r="E16" s="297"/>
      <c r="F16" s="297"/>
      <c r="G16" s="297"/>
      <c r="H16" s="297"/>
      <c r="I16" s="297"/>
      <c r="J16" s="297"/>
    </row>
    <row r="17" spans="1:10" ht="15" x14ac:dyDescent="0.25">
      <c r="A17" s="86" t="s">
        <v>41</v>
      </c>
      <c r="B17" s="87"/>
      <c r="C17" s="296"/>
      <c r="D17" s="296"/>
      <c r="E17" s="296"/>
      <c r="F17" s="296"/>
      <c r="G17" s="296"/>
      <c r="H17" s="164" t="s">
        <v>24</v>
      </c>
      <c r="I17" s="297"/>
      <c r="J17" s="297"/>
    </row>
    <row r="18" spans="1:10" ht="15" x14ac:dyDescent="0.25">
      <c r="A18" s="86" t="s">
        <v>42</v>
      </c>
      <c r="B18" s="87"/>
      <c r="C18" s="309"/>
      <c r="D18" s="296"/>
      <c r="E18" s="296"/>
      <c r="F18" s="296"/>
      <c r="G18" s="296"/>
      <c r="H18" s="296"/>
      <c r="I18" s="296"/>
      <c r="J18" s="296"/>
    </row>
    <row r="19" spans="1:10" ht="15" x14ac:dyDescent="0.25">
      <c r="A19" s="86"/>
      <c r="B19" s="87"/>
      <c r="C19" s="167"/>
      <c r="D19" s="168"/>
      <c r="E19" s="168"/>
      <c r="F19" s="168"/>
      <c r="G19" s="168"/>
      <c r="H19" s="168"/>
      <c r="I19" s="168"/>
      <c r="J19" s="168"/>
    </row>
    <row r="20" spans="1:10" ht="14.25" x14ac:dyDescent="0.2">
      <c r="A20" s="59" t="s">
        <v>43</v>
      </c>
      <c r="B20" s="59"/>
      <c r="C20" s="169"/>
      <c r="D20" s="169"/>
      <c r="E20" s="169"/>
      <c r="F20" s="169"/>
      <c r="G20" s="169"/>
      <c r="H20" s="169"/>
      <c r="I20" s="169"/>
      <c r="J20" s="169"/>
    </row>
    <row r="21" spans="1:10" ht="15" x14ac:dyDescent="0.25">
      <c r="A21" s="86" t="s">
        <v>44</v>
      </c>
      <c r="B21" s="87"/>
      <c r="C21" s="309"/>
      <c r="D21" s="310"/>
      <c r="E21" s="310"/>
      <c r="F21" s="310"/>
      <c r="G21" s="310"/>
      <c r="H21" s="310"/>
      <c r="I21" s="310"/>
      <c r="J21" s="310"/>
    </row>
    <row r="22" spans="1:10" ht="15" x14ac:dyDescent="0.25">
      <c r="A22" s="86" t="s">
        <v>45</v>
      </c>
      <c r="B22" s="87"/>
      <c r="C22" s="309"/>
      <c r="D22" s="310"/>
      <c r="E22" s="310"/>
      <c r="F22" s="310"/>
      <c r="G22" s="310"/>
      <c r="H22" s="310"/>
      <c r="I22" s="310"/>
      <c r="J22" s="310"/>
    </row>
    <row r="23" spans="1:10" ht="15" x14ac:dyDescent="0.25">
      <c r="A23" s="86" t="s">
        <v>46</v>
      </c>
      <c r="B23" s="87"/>
      <c r="C23" s="309"/>
      <c r="D23" s="310"/>
      <c r="E23" s="310"/>
      <c r="F23" s="310"/>
      <c r="G23" s="310"/>
      <c r="H23" s="310"/>
      <c r="I23" s="310"/>
      <c r="J23" s="310"/>
    </row>
    <row r="24" spans="1:10" ht="15" x14ac:dyDescent="0.25">
      <c r="A24" s="86" t="s">
        <v>60</v>
      </c>
      <c r="B24" s="87"/>
      <c r="C24" s="311"/>
      <c r="D24" s="303"/>
      <c r="E24" s="303"/>
      <c r="F24" s="303"/>
      <c r="G24" s="303"/>
      <c r="H24" s="170" t="s">
        <v>24</v>
      </c>
      <c r="I24" s="297"/>
      <c r="J24" s="303"/>
    </row>
    <row r="25" spans="1:10" ht="15" x14ac:dyDescent="0.25">
      <c r="A25" s="86" t="s">
        <v>42</v>
      </c>
      <c r="B25" s="96"/>
      <c r="C25" s="296"/>
      <c r="D25" s="296"/>
      <c r="E25" s="296"/>
      <c r="F25" s="296"/>
      <c r="G25" s="296"/>
      <c r="H25" s="296"/>
      <c r="I25" s="296"/>
      <c r="J25" s="296"/>
    </row>
    <row r="26" spans="1:10" s="31" customFormat="1" ht="15" x14ac:dyDescent="0.25">
      <c r="A26" s="86"/>
      <c r="B26" s="92"/>
      <c r="C26" s="92"/>
      <c r="D26" s="92"/>
      <c r="E26" s="92"/>
      <c r="F26" s="92"/>
      <c r="G26" s="92"/>
      <c r="H26" s="92"/>
      <c r="I26" s="92"/>
      <c r="J26" s="92"/>
    </row>
    <row r="27" spans="1:10" ht="105" customHeight="1" x14ac:dyDescent="0.2">
      <c r="A27" s="306"/>
      <c r="B27" s="307"/>
      <c r="C27" s="307"/>
      <c r="D27" s="307"/>
      <c r="E27" s="307"/>
      <c r="F27" s="307"/>
      <c r="G27" s="307"/>
      <c r="H27" s="307"/>
      <c r="I27" s="307"/>
      <c r="J27" s="308"/>
    </row>
    <row r="28" spans="1:10" ht="10.5" customHeight="1" x14ac:dyDescent="0.2">
      <c r="A28" s="37"/>
      <c r="B28" s="38"/>
      <c r="C28" s="38"/>
      <c r="D28" s="38"/>
      <c r="E28" s="38"/>
      <c r="F28" s="38"/>
      <c r="G28" s="38"/>
      <c r="H28" s="38"/>
      <c r="I28" s="37"/>
      <c r="J28" s="32"/>
    </row>
    <row r="29" spans="1:10" ht="27" customHeight="1" x14ac:dyDescent="0.25">
      <c r="A29" s="86" t="s">
        <v>48</v>
      </c>
      <c r="B29" s="86"/>
      <c r="C29" s="296"/>
      <c r="D29" s="296"/>
      <c r="E29" s="296"/>
      <c r="F29" s="296"/>
      <c r="G29" s="296"/>
      <c r="H29" s="97" t="s">
        <v>23</v>
      </c>
      <c r="I29" s="312"/>
      <c r="J29" s="312"/>
    </row>
    <row r="30" spans="1:10" ht="15" x14ac:dyDescent="0.25">
      <c r="A30" s="86"/>
      <c r="B30" s="87"/>
      <c r="C30" s="96"/>
      <c r="D30" s="96"/>
      <c r="E30" s="96"/>
      <c r="F30" s="96"/>
      <c r="G30" s="96"/>
      <c r="H30" s="88"/>
      <c r="I30" s="87"/>
      <c r="J30" s="87"/>
    </row>
    <row r="31" spans="1:10" ht="14.25" x14ac:dyDescent="0.2">
      <c r="A31" s="286" t="s">
        <v>47</v>
      </c>
      <c r="B31" s="287"/>
      <c r="C31" s="287"/>
      <c r="D31" s="287"/>
      <c r="E31" s="287"/>
      <c r="F31" s="287"/>
      <c r="G31" s="287"/>
      <c r="H31" s="287"/>
      <c r="I31" s="287"/>
      <c r="J31" s="287"/>
    </row>
    <row r="32" spans="1:10" ht="15" x14ac:dyDescent="0.2">
      <c r="A32" s="288"/>
      <c r="B32" s="289"/>
      <c r="C32" s="289"/>
      <c r="D32" s="289"/>
      <c r="E32" s="289"/>
      <c r="F32" s="289"/>
      <c r="G32" s="289"/>
      <c r="H32" s="289"/>
      <c r="I32" s="289"/>
      <c r="J32" s="289"/>
    </row>
    <row r="33" spans="1:10" ht="15" x14ac:dyDescent="0.25">
      <c r="A33" s="290" t="s">
        <v>153</v>
      </c>
      <c r="B33" s="290"/>
      <c r="C33" s="291"/>
      <c r="D33" s="291"/>
      <c r="E33" s="291"/>
      <c r="F33" s="291"/>
      <c r="G33" s="291"/>
      <c r="H33" s="291"/>
      <c r="I33" s="292"/>
      <c r="J33" s="293"/>
    </row>
    <row r="34" spans="1:10" ht="15" x14ac:dyDescent="0.25">
      <c r="A34" s="294" t="s">
        <v>154</v>
      </c>
      <c r="B34" s="294"/>
      <c r="C34" s="293"/>
      <c r="D34" s="291"/>
      <c r="E34" s="291"/>
      <c r="F34" s="291"/>
      <c r="G34" s="291"/>
      <c r="H34" s="291"/>
      <c r="I34" s="292"/>
      <c r="J34" s="293"/>
    </row>
    <row r="35" spans="1:10" ht="15" x14ac:dyDescent="0.25">
      <c r="A35" s="290" t="s">
        <v>155</v>
      </c>
      <c r="B35" s="290"/>
      <c r="C35" s="291"/>
      <c r="D35" s="291"/>
      <c r="E35" s="291"/>
      <c r="F35" s="291"/>
      <c r="G35" s="291"/>
      <c r="H35" s="291"/>
      <c r="I35" s="292"/>
      <c r="J35" s="293"/>
    </row>
    <row r="36" spans="1:10" ht="15" x14ac:dyDescent="0.25">
      <c r="A36" s="290" t="s">
        <v>156</v>
      </c>
      <c r="B36" s="290"/>
      <c r="C36" s="291"/>
      <c r="D36" s="291"/>
      <c r="E36" s="291"/>
      <c r="F36" s="291"/>
      <c r="G36" s="291"/>
      <c r="H36" s="291"/>
      <c r="I36" s="292"/>
      <c r="J36" s="293"/>
    </row>
    <row r="37" spans="1:10" s="41" customFormat="1" ht="15" x14ac:dyDescent="0.25">
      <c r="A37" s="282"/>
      <c r="B37" s="282"/>
      <c r="C37" s="283"/>
      <c r="D37" s="283"/>
      <c r="E37" s="283"/>
      <c r="F37" s="283"/>
      <c r="G37" s="283"/>
      <c r="H37" s="283"/>
      <c r="I37" s="284"/>
      <c r="J37" s="285"/>
    </row>
    <row r="38" spans="1:10" x14ac:dyDescent="0.2">
      <c r="A38" s="295"/>
      <c r="B38" s="295"/>
      <c r="C38" s="295"/>
      <c r="D38" s="295"/>
      <c r="E38" s="295"/>
      <c r="F38" s="295"/>
      <c r="G38" s="295"/>
      <c r="H38" s="295"/>
      <c r="I38" s="295"/>
      <c r="J38" s="295"/>
    </row>
  </sheetData>
  <sheetProtection password="C41E" sheet="1" objects="1" scenarios="1"/>
  <mergeCells count="24">
    <mergeCell ref="C29:G29"/>
    <mergeCell ref="I29:J29"/>
    <mergeCell ref="C25:J25"/>
    <mergeCell ref="A27:J27"/>
    <mergeCell ref="C18:J18"/>
    <mergeCell ref="C21:J21"/>
    <mergeCell ref="C22:J22"/>
    <mergeCell ref="C23:J23"/>
    <mergeCell ref="C24:G24"/>
    <mergeCell ref="I24:J24"/>
    <mergeCell ref="C17:G17"/>
    <mergeCell ref="I17:J17"/>
    <mergeCell ref="A3:J3"/>
    <mergeCell ref="A4:J4"/>
    <mergeCell ref="A5:J5"/>
    <mergeCell ref="A6:J6"/>
    <mergeCell ref="C10:J10"/>
    <mergeCell ref="C11:G11"/>
    <mergeCell ref="I11:J11"/>
    <mergeCell ref="C12:E12"/>
    <mergeCell ref="H12:I12"/>
    <mergeCell ref="C14:J14"/>
    <mergeCell ref="C15:J15"/>
    <mergeCell ref="C16:J16"/>
  </mergeCells>
  <phoneticPr fontId="27" type="noConversion"/>
  <pageMargins left="0.2" right="0.2" top="0.75" bottom="0.75" header="0.3" footer="0.3"/>
  <pageSetup orientation="portrait" r:id="rId1"/>
  <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CE475"/>
  <sheetViews>
    <sheetView showGridLines="0" zoomScaleNormal="100" zoomScaleSheetLayoutView="100" workbookViewId="0">
      <selection activeCell="D69" sqref="D69"/>
    </sheetView>
  </sheetViews>
  <sheetFormatPr defaultColWidth="8.85546875" defaultRowHeight="12.75" x14ac:dyDescent="0.2"/>
  <cols>
    <col min="1" max="3" width="15.42578125" style="18" customWidth="1"/>
    <col min="4" max="7" width="15.5703125" style="18" customWidth="1"/>
    <col min="8" max="11" width="11.5703125" style="18" customWidth="1"/>
    <col min="12" max="13" width="8.85546875" style="275"/>
    <col min="14" max="73" width="8.85546875" style="105"/>
    <col min="74" max="79" width="8.85546875" style="273"/>
    <col min="80" max="83" width="8.85546875" style="105"/>
    <col min="84" max="16384" width="8.85546875" style="18"/>
  </cols>
  <sheetData>
    <row r="1" spans="1:83" x14ac:dyDescent="0.2">
      <c r="I1" s="85" t="s">
        <v>1</v>
      </c>
      <c r="J1" s="337" t="e">
        <f>'Application Cover'!#REF!</f>
        <v>#REF!</v>
      </c>
      <c r="K1" s="337"/>
    </row>
    <row r="2" spans="1:83" ht="27" customHeight="1" x14ac:dyDescent="0.25">
      <c r="A2" s="300" t="str">
        <f>'Application Cover'!A4:J4</f>
        <v>LED Retrofit Lighting Rebate</v>
      </c>
      <c r="B2" s="300"/>
      <c r="C2" s="300"/>
      <c r="D2" s="300"/>
      <c r="E2" s="300"/>
      <c r="F2" s="300"/>
      <c r="G2" s="300"/>
      <c r="H2" s="300"/>
      <c r="I2" s="300"/>
      <c r="J2" s="300"/>
      <c r="K2" s="300"/>
      <c r="L2" s="276"/>
    </row>
    <row r="3" spans="1:83" ht="18" x14ac:dyDescent="0.25">
      <c r="A3" s="300" t="str">
        <f>'Application Cover'!A5:J5</f>
        <v>2015 Rebate Application</v>
      </c>
      <c r="B3" s="300"/>
      <c r="C3" s="300"/>
      <c r="D3" s="300"/>
      <c r="E3" s="300"/>
      <c r="F3" s="300"/>
      <c r="G3" s="300"/>
      <c r="H3" s="300"/>
      <c r="I3" s="300"/>
      <c r="J3" s="300"/>
      <c r="K3" s="300"/>
    </row>
    <row r="4" spans="1:83" ht="15.75" x14ac:dyDescent="0.25">
      <c r="A4" s="338" t="str">
        <f>'Application Cover'!A6:J6</f>
        <v>Wright-Hennepin Cooperative Electric Association, PO Box 330, Rockford, MN 55373 Ph: (763) 477-3000</v>
      </c>
      <c r="B4" s="338"/>
      <c r="C4" s="338"/>
      <c r="D4" s="338"/>
      <c r="E4" s="338"/>
      <c r="F4" s="338"/>
      <c r="G4" s="338"/>
      <c r="H4" s="338"/>
      <c r="I4" s="338"/>
      <c r="J4" s="338"/>
      <c r="K4" s="338"/>
    </row>
    <row r="5" spans="1:83" ht="12.75" customHeight="1" x14ac:dyDescent="0.2">
      <c r="A5" s="340"/>
      <c r="B5" s="340"/>
      <c r="C5" s="340"/>
      <c r="D5" s="340"/>
      <c r="E5" s="340"/>
      <c r="F5" s="340"/>
      <c r="G5" s="340"/>
      <c r="H5" s="340"/>
      <c r="I5" s="340"/>
      <c r="J5" s="340"/>
      <c r="K5" s="340"/>
    </row>
    <row r="6" spans="1:83" s="30" customFormat="1" ht="22.5" customHeight="1" x14ac:dyDescent="0.2">
      <c r="A6" s="35"/>
      <c r="B6" s="35"/>
      <c r="C6" s="35"/>
      <c r="D6" s="35"/>
      <c r="E6" s="35"/>
      <c r="F6" s="35"/>
      <c r="G6" s="35"/>
      <c r="H6" s="35"/>
      <c r="I6" s="35"/>
      <c r="J6" s="35"/>
      <c r="K6" s="35"/>
      <c r="L6" s="277"/>
      <c r="M6" s="277"/>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274"/>
      <c r="BW6" s="274"/>
      <c r="BX6" s="274"/>
      <c r="BY6" s="274"/>
      <c r="BZ6" s="274"/>
      <c r="CA6" s="274"/>
      <c r="CB6" s="106"/>
      <c r="CC6" s="106"/>
      <c r="CD6" s="106"/>
      <c r="CE6" s="106"/>
    </row>
    <row r="7" spans="1:83" ht="22.5" customHeight="1" x14ac:dyDescent="0.25">
      <c r="A7" s="150" t="s">
        <v>50</v>
      </c>
      <c r="B7" s="151"/>
      <c r="C7" s="339" t="str">
        <f>'Application Cover'!C10</f>
        <v/>
      </c>
      <c r="D7" s="339"/>
      <c r="E7" s="339"/>
      <c r="F7" s="339"/>
      <c r="G7" s="339"/>
      <c r="H7" s="339"/>
      <c r="I7" s="339"/>
      <c r="J7" s="339"/>
      <c r="K7" s="339"/>
    </row>
    <row r="8" spans="1:83" ht="22.5" customHeight="1" thickBot="1" x14ac:dyDescent="0.25">
      <c r="A8" s="171" t="s">
        <v>49</v>
      </c>
      <c r="B8" s="172"/>
      <c r="C8" s="173"/>
      <c r="D8" s="173"/>
      <c r="E8" s="173"/>
      <c r="F8" s="173"/>
      <c r="G8" s="173"/>
      <c r="H8" s="173"/>
      <c r="I8" s="173"/>
      <c r="J8" s="173"/>
      <c r="K8" s="173"/>
      <c r="CE8" s="18"/>
    </row>
    <row r="9" spans="1:83" ht="22.5" customHeight="1" thickTop="1" thickBot="1" x14ac:dyDescent="0.25">
      <c r="A9" s="341" t="s">
        <v>77</v>
      </c>
      <c r="B9" s="342"/>
      <c r="C9" s="206" t="s">
        <v>78</v>
      </c>
      <c r="D9" s="343"/>
      <c r="E9" s="344"/>
      <c r="F9" s="344"/>
      <c r="G9" s="207"/>
      <c r="H9" s="208" t="s">
        <v>2</v>
      </c>
      <c r="I9" s="208" t="s">
        <v>3</v>
      </c>
      <c r="J9" s="208" t="s">
        <v>4</v>
      </c>
      <c r="K9" s="209" t="s">
        <v>26</v>
      </c>
    </row>
    <row r="10" spans="1:83" ht="18.75" customHeight="1" x14ac:dyDescent="0.2">
      <c r="A10" s="331" t="s">
        <v>136</v>
      </c>
      <c r="B10" s="332"/>
      <c r="C10" s="332"/>
      <c r="D10" s="332"/>
      <c r="E10" s="332"/>
      <c r="F10" s="332"/>
      <c r="G10" s="332"/>
      <c r="H10" s="332"/>
      <c r="I10" s="332"/>
      <c r="J10" s="332"/>
      <c r="K10" s="333"/>
    </row>
    <row r="11" spans="1:83" ht="18.75" customHeight="1" x14ac:dyDescent="0.2">
      <c r="A11" s="334" t="s">
        <v>79</v>
      </c>
      <c r="B11" s="335"/>
      <c r="C11" s="335"/>
      <c r="D11" s="335"/>
      <c r="E11" s="335"/>
      <c r="F11" s="335"/>
      <c r="G11" s="335"/>
      <c r="H11" s="335"/>
      <c r="I11" s="335"/>
      <c r="J11" s="335"/>
      <c r="K11" s="336"/>
    </row>
    <row r="12" spans="1:83" ht="18.75" customHeight="1" x14ac:dyDescent="0.2">
      <c r="A12" s="315" t="s">
        <v>0</v>
      </c>
      <c r="B12" s="316"/>
      <c r="C12" s="174" t="s">
        <v>80</v>
      </c>
      <c r="D12" s="345" t="s">
        <v>81</v>
      </c>
      <c r="E12" s="345"/>
      <c r="F12" s="345"/>
      <c r="G12" s="345"/>
      <c r="H12" s="187">
        <v>7</v>
      </c>
      <c r="I12" s="175"/>
      <c r="J12" s="176">
        <f>H12*I12</f>
        <v>0</v>
      </c>
      <c r="K12" s="210"/>
    </row>
    <row r="13" spans="1:83" ht="18.75" customHeight="1" x14ac:dyDescent="0.2">
      <c r="A13" s="315" t="s">
        <v>0</v>
      </c>
      <c r="B13" s="316"/>
      <c r="C13" s="177" t="s">
        <v>82</v>
      </c>
      <c r="D13" s="345"/>
      <c r="E13" s="345"/>
      <c r="F13" s="345"/>
      <c r="G13" s="345"/>
      <c r="H13" s="187">
        <v>12</v>
      </c>
      <c r="I13" s="175"/>
      <c r="J13" s="176">
        <f t="shared" ref="J13:J17" si="0">H13*I13</f>
        <v>0</v>
      </c>
      <c r="K13" s="210"/>
    </row>
    <row r="14" spans="1:83" ht="18.75" customHeight="1" x14ac:dyDescent="0.2">
      <c r="A14" s="315" t="s">
        <v>0</v>
      </c>
      <c r="B14" s="314"/>
      <c r="C14" s="177" t="s">
        <v>83</v>
      </c>
      <c r="D14" s="345"/>
      <c r="E14" s="345"/>
      <c r="F14" s="345"/>
      <c r="G14" s="345"/>
      <c r="H14" s="187">
        <v>15</v>
      </c>
      <c r="I14" s="175"/>
      <c r="J14" s="176">
        <f t="shared" si="0"/>
        <v>0</v>
      </c>
      <c r="K14" s="210"/>
    </row>
    <row r="15" spans="1:83" ht="18.75" customHeight="1" x14ac:dyDescent="0.2">
      <c r="A15" s="315" t="s">
        <v>0</v>
      </c>
      <c r="B15" s="314"/>
      <c r="C15" s="177" t="s">
        <v>84</v>
      </c>
      <c r="D15" s="345"/>
      <c r="E15" s="345"/>
      <c r="F15" s="345"/>
      <c r="G15" s="345"/>
      <c r="H15" s="187">
        <v>20</v>
      </c>
      <c r="I15" s="175"/>
      <c r="J15" s="176">
        <f t="shared" si="0"/>
        <v>0</v>
      </c>
      <c r="K15" s="210"/>
    </row>
    <row r="16" spans="1:83" ht="18.75" customHeight="1" x14ac:dyDescent="0.2">
      <c r="A16" s="313" t="s">
        <v>145</v>
      </c>
      <c r="B16" s="314"/>
      <c r="C16" s="177" t="s">
        <v>85</v>
      </c>
      <c r="D16" s="323" t="s">
        <v>98</v>
      </c>
      <c r="E16" s="322"/>
      <c r="F16" s="322"/>
      <c r="G16" s="322"/>
      <c r="H16" s="187">
        <v>6</v>
      </c>
      <c r="I16" s="175"/>
      <c r="J16" s="176">
        <f t="shared" si="0"/>
        <v>0</v>
      </c>
      <c r="K16" s="210"/>
    </row>
    <row r="17" spans="1:12" ht="18.75" customHeight="1" x14ac:dyDescent="0.2">
      <c r="A17" s="313" t="s">
        <v>97</v>
      </c>
      <c r="B17" s="314"/>
      <c r="C17" s="177" t="s">
        <v>87</v>
      </c>
      <c r="D17" s="322" t="s">
        <v>86</v>
      </c>
      <c r="E17" s="322"/>
      <c r="F17" s="322"/>
      <c r="G17" s="322"/>
      <c r="H17" s="187">
        <v>26</v>
      </c>
      <c r="I17" s="175"/>
      <c r="J17" s="176">
        <f t="shared" si="0"/>
        <v>0</v>
      </c>
      <c r="K17" s="210"/>
    </row>
    <row r="18" spans="1:12" ht="18.75" customHeight="1" x14ac:dyDescent="0.2">
      <c r="A18" s="324" t="s">
        <v>88</v>
      </c>
      <c r="B18" s="325"/>
      <c r="C18" s="325"/>
      <c r="D18" s="325"/>
      <c r="E18" s="325"/>
      <c r="F18" s="325"/>
      <c r="G18" s="325"/>
      <c r="H18" s="325"/>
      <c r="I18" s="325"/>
      <c r="J18" s="325"/>
      <c r="K18" s="326"/>
      <c r="L18" s="278">
        <f>SUM(J12:J17)</f>
        <v>0</v>
      </c>
    </row>
    <row r="19" spans="1:12" ht="18.75" customHeight="1" x14ac:dyDescent="0.2">
      <c r="A19" s="315" t="s">
        <v>89</v>
      </c>
      <c r="B19" s="314"/>
      <c r="C19" s="186" t="s">
        <v>99</v>
      </c>
      <c r="D19" s="322" t="s">
        <v>90</v>
      </c>
      <c r="E19" s="322"/>
      <c r="F19" s="322"/>
      <c r="G19" s="322"/>
      <c r="H19" s="188">
        <v>50</v>
      </c>
      <c r="I19" s="175"/>
      <c r="J19" s="176">
        <f>H19*I19</f>
        <v>0</v>
      </c>
      <c r="K19" s="210"/>
    </row>
    <row r="20" spans="1:12" ht="12" customHeight="1" thickBot="1" x14ac:dyDescent="0.25">
      <c r="A20" s="211"/>
      <c r="B20" s="178"/>
      <c r="C20" s="190"/>
      <c r="D20" s="178"/>
      <c r="E20" s="178"/>
      <c r="F20" s="178"/>
      <c r="G20" s="178"/>
      <c r="H20" s="179"/>
      <c r="I20" s="191"/>
      <c r="J20" s="180"/>
      <c r="K20" s="212"/>
      <c r="L20" s="278">
        <f>SUM(J19)</f>
        <v>0</v>
      </c>
    </row>
    <row r="21" spans="1:12" ht="22.5" customHeight="1" thickBot="1" x14ac:dyDescent="0.25">
      <c r="A21" s="327" t="s">
        <v>91</v>
      </c>
      <c r="B21" s="328"/>
      <c r="C21" s="185" t="s">
        <v>78</v>
      </c>
      <c r="D21" s="329"/>
      <c r="E21" s="330"/>
      <c r="F21" s="330"/>
      <c r="G21" s="184"/>
      <c r="H21" s="183" t="s">
        <v>2</v>
      </c>
      <c r="I21" s="183" t="s">
        <v>3</v>
      </c>
      <c r="J21" s="183" t="s">
        <v>4</v>
      </c>
      <c r="K21" s="213" t="s">
        <v>26</v>
      </c>
    </row>
    <row r="22" spans="1:12" ht="18.75" customHeight="1" x14ac:dyDescent="0.2">
      <c r="A22" s="331" t="s">
        <v>136</v>
      </c>
      <c r="B22" s="332"/>
      <c r="C22" s="332"/>
      <c r="D22" s="332"/>
      <c r="E22" s="332"/>
      <c r="F22" s="332"/>
      <c r="G22" s="332"/>
      <c r="H22" s="332"/>
      <c r="I22" s="332"/>
      <c r="J22" s="332"/>
      <c r="K22" s="333"/>
    </row>
    <row r="23" spans="1:12" ht="18.75" customHeight="1" x14ac:dyDescent="0.2">
      <c r="A23" s="334" t="s">
        <v>150</v>
      </c>
      <c r="B23" s="335"/>
      <c r="C23" s="335"/>
      <c r="D23" s="335"/>
      <c r="E23" s="335"/>
      <c r="F23" s="335"/>
      <c r="G23" s="335"/>
      <c r="H23" s="335"/>
      <c r="I23" s="335"/>
      <c r="J23" s="335"/>
      <c r="K23" s="336"/>
    </row>
    <row r="24" spans="1:12" ht="18.75" customHeight="1" x14ac:dyDescent="0.2">
      <c r="A24" s="315" t="s">
        <v>92</v>
      </c>
      <c r="B24" s="314"/>
      <c r="C24" s="177" t="s">
        <v>93</v>
      </c>
      <c r="D24" s="345" t="s">
        <v>100</v>
      </c>
      <c r="E24" s="345"/>
      <c r="F24" s="345"/>
      <c r="G24" s="345"/>
      <c r="H24" s="187">
        <v>20</v>
      </c>
      <c r="I24" s="175"/>
      <c r="J24" s="176">
        <f t="shared" ref="J24:J26" si="1">H24*I24</f>
        <v>0</v>
      </c>
      <c r="K24" s="210"/>
    </row>
    <row r="25" spans="1:12" ht="18.75" customHeight="1" x14ac:dyDescent="0.2">
      <c r="A25" s="315" t="s">
        <v>92</v>
      </c>
      <c r="B25" s="314"/>
      <c r="C25" s="181" t="s">
        <v>94</v>
      </c>
      <c r="D25" s="345"/>
      <c r="E25" s="345"/>
      <c r="F25" s="345"/>
      <c r="G25" s="345"/>
      <c r="H25" s="187">
        <v>25</v>
      </c>
      <c r="I25" s="175"/>
      <c r="J25" s="176">
        <f t="shared" si="1"/>
        <v>0</v>
      </c>
      <c r="K25" s="210"/>
    </row>
    <row r="26" spans="1:12" ht="18.75" customHeight="1" thickBot="1" x14ac:dyDescent="0.25">
      <c r="A26" s="315" t="s">
        <v>92</v>
      </c>
      <c r="B26" s="314"/>
      <c r="C26" s="181" t="s">
        <v>95</v>
      </c>
      <c r="D26" s="345"/>
      <c r="E26" s="345"/>
      <c r="F26" s="345"/>
      <c r="G26" s="345"/>
      <c r="H26" s="187">
        <v>30</v>
      </c>
      <c r="I26" s="175"/>
      <c r="J26" s="176">
        <f t="shared" si="1"/>
        <v>0</v>
      </c>
      <c r="K26" s="210"/>
    </row>
    <row r="27" spans="1:12" ht="18.75" customHeight="1" x14ac:dyDescent="0.2">
      <c r="A27" s="331" t="s">
        <v>137</v>
      </c>
      <c r="B27" s="332"/>
      <c r="C27" s="332"/>
      <c r="D27" s="332"/>
      <c r="E27" s="332"/>
      <c r="F27" s="332"/>
      <c r="G27" s="332"/>
      <c r="H27" s="332"/>
      <c r="I27" s="332"/>
      <c r="J27" s="332"/>
      <c r="K27" s="333"/>
      <c r="L27" s="278">
        <f>SUM(J24:J26)</f>
        <v>0</v>
      </c>
    </row>
    <row r="28" spans="1:12" ht="16.5" customHeight="1" x14ac:dyDescent="0.2">
      <c r="A28" s="346" t="s">
        <v>149</v>
      </c>
      <c r="B28" s="347"/>
      <c r="C28" s="347"/>
      <c r="D28" s="347"/>
      <c r="E28" s="347"/>
      <c r="F28" s="347"/>
      <c r="G28" s="347"/>
      <c r="H28" s="347"/>
      <c r="I28" s="347"/>
      <c r="J28" s="347"/>
      <c r="K28" s="348"/>
    </row>
    <row r="29" spans="1:12" ht="18.75" customHeight="1" x14ac:dyDescent="0.2">
      <c r="A29" s="315" t="s">
        <v>92</v>
      </c>
      <c r="B29" s="314"/>
      <c r="C29" s="271" t="s">
        <v>132</v>
      </c>
      <c r="D29" s="349" t="s">
        <v>112</v>
      </c>
      <c r="E29" s="322"/>
      <c r="F29" s="322"/>
      <c r="G29" s="322"/>
      <c r="H29" s="189">
        <v>35</v>
      </c>
      <c r="I29" s="175"/>
      <c r="J29" s="176">
        <f t="shared" ref="J29:J35" si="2">H29*I29</f>
        <v>0</v>
      </c>
      <c r="K29" s="210"/>
    </row>
    <row r="30" spans="1:12" ht="18.75" customHeight="1" x14ac:dyDescent="0.2">
      <c r="A30" s="315" t="s">
        <v>92</v>
      </c>
      <c r="B30" s="314"/>
      <c r="C30" s="192" t="s">
        <v>133</v>
      </c>
      <c r="D30" s="349" t="s">
        <v>112</v>
      </c>
      <c r="E30" s="322"/>
      <c r="F30" s="322"/>
      <c r="G30" s="322"/>
      <c r="H30" s="189">
        <v>60</v>
      </c>
      <c r="I30" s="175"/>
      <c r="J30" s="176">
        <f t="shared" si="2"/>
        <v>0</v>
      </c>
      <c r="K30" s="210"/>
    </row>
    <row r="31" spans="1:12" ht="18.75" customHeight="1" x14ac:dyDescent="0.2">
      <c r="A31" s="315" t="s">
        <v>92</v>
      </c>
      <c r="B31" s="314"/>
      <c r="C31" s="193" t="s">
        <v>134</v>
      </c>
      <c r="D31" s="349" t="s">
        <v>112</v>
      </c>
      <c r="E31" s="322"/>
      <c r="F31" s="322"/>
      <c r="G31" s="322"/>
      <c r="H31" s="189">
        <v>90</v>
      </c>
      <c r="I31" s="175"/>
      <c r="J31" s="176">
        <f t="shared" ref="J31:J32" si="3">H31*I31</f>
        <v>0</v>
      </c>
      <c r="K31" s="210"/>
    </row>
    <row r="32" spans="1:12" ht="18" customHeight="1" x14ac:dyDescent="0.2">
      <c r="A32" s="315" t="s">
        <v>92</v>
      </c>
      <c r="B32" s="314"/>
      <c r="C32" s="272" t="s">
        <v>135</v>
      </c>
      <c r="D32" s="349" t="s">
        <v>112</v>
      </c>
      <c r="E32" s="322"/>
      <c r="F32" s="322"/>
      <c r="G32" s="322"/>
      <c r="H32" s="189">
        <v>120</v>
      </c>
      <c r="I32" s="175"/>
      <c r="J32" s="176">
        <f t="shared" si="3"/>
        <v>0</v>
      </c>
      <c r="K32" s="210"/>
    </row>
    <row r="33" spans="1:13" ht="18" customHeight="1" x14ac:dyDescent="0.2">
      <c r="A33" s="315" t="s">
        <v>92</v>
      </c>
      <c r="B33" s="314"/>
      <c r="C33" s="192" t="s">
        <v>148</v>
      </c>
      <c r="D33" s="349" t="s">
        <v>112</v>
      </c>
      <c r="E33" s="322"/>
      <c r="F33" s="322"/>
      <c r="G33" s="322"/>
      <c r="H33" s="189">
        <v>140</v>
      </c>
      <c r="I33" s="175"/>
      <c r="J33" s="176">
        <f t="shared" ref="J33" si="4">H33*I33</f>
        <v>0</v>
      </c>
      <c r="K33" s="210"/>
    </row>
    <row r="34" spans="1:13" ht="18.75" customHeight="1" x14ac:dyDescent="0.2">
      <c r="A34" s="356" t="s">
        <v>130</v>
      </c>
      <c r="B34" s="357"/>
      <c r="C34" s="357"/>
      <c r="D34" s="357"/>
      <c r="E34" s="357"/>
      <c r="F34" s="357"/>
      <c r="G34" s="357"/>
      <c r="H34" s="357"/>
      <c r="I34" s="357"/>
      <c r="J34" s="357"/>
      <c r="K34" s="358"/>
    </row>
    <row r="35" spans="1:13" ht="18.75" customHeight="1" x14ac:dyDescent="0.2">
      <c r="A35" s="313" t="s">
        <v>146</v>
      </c>
      <c r="B35" s="314"/>
      <c r="C35" s="193" t="s">
        <v>131</v>
      </c>
      <c r="D35" s="323" t="s">
        <v>147</v>
      </c>
      <c r="E35" s="322"/>
      <c r="F35" s="322"/>
      <c r="G35" s="322"/>
      <c r="H35" s="189">
        <v>10</v>
      </c>
      <c r="I35" s="175"/>
      <c r="J35" s="176">
        <f t="shared" si="2"/>
        <v>0</v>
      </c>
      <c r="K35" s="210"/>
      <c r="L35" s="278">
        <f>SUM(J29:J35)</f>
        <v>0</v>
      </c>
    </row>
    <row r="36" spans="1:13" ht="12" customHeight="1" thickBot="1" x14ac:dyDescent="0.25">
      <c r="A36" s="221"/>
      <c r="B36" s="222"/>
      <c r="C36" s="223"/>
      <c r="D36" s="224"/>
      <c r="E36" s="224"/>
      <c r="F36" s="224"/>
      <c r="G36" s="224"/>
      <c r="H36" s="225"/>
      <c r="I36" s="269"/>
      <c r="J36" s="226"/>
      <c r="K36" s="270"/>
    </row>
    <row r="37" spans="1:13" ht="31.5" customHeight="1" thickTop="1" thickBot="1" x14ac:dyDescent="0.25">
      <c r="A37" s="363" t="s">
        <v>123</v>
      </c>
      <c r="B37" s="364"/>
      <c r="C37" s="365"/>
      <c r="D37" s="194" t="s">
        <v>101</v>
      </c>
      <c r="E37" s="366" t="s">
        <v>102</v>
      </c>
      <c r="F37" s="367"/>
      <c r="G37" s="194" t="s">
        <v>107</v>
      </c>
      <c r="H37" s="195" t="s">
        <v>2</v>
      </c>
      <c r="I37" s="195" t="s">
        <v>3</v>
      </c>
      <c r="J37" s="195" t="s">
        <v>4</v>
      </c>
      <c r="K37" s="196" t="s">
        <v>103</v>
      </c>
    </row>
    <row r="38" spans="1:13" ht="18" customHeight="1" thickTop="1" x14ac:dyDescent="0.2">
      <c r="A38" s="368" t="s">
        <v>104</v>
      </c>
      <c r="B38" s="369"/>
      <c r="C38" s="370"/>
      <c r="D38" s="233"/>
      <c r="E38" s="371"/>
      <c r="F38" s="371"/>
      <c r="G38" s="197"/>
      <c r="H38" s="198">
        <v>14</v>
      </c>
      <c r="I38" s="199"/>
      <c r="J38" s="200">
        <f t="shared" ref="J38:J40" si="5">H38*I38</f>
        <v>0</v>
      </c>
      <c r="K38" s="201">
        <f>D38*E38</f>
        <v>0</v>
      </c>
    </row>
    <row r="39" spans="1:13" ht="18" customHeight="1" x14ac:dyDescent="0.2">
      <c r="A39" s="372" t="s">
        <v>105</v>
      </c>
      <c r="B39" s="373"/>
      <c r="C39" s="374"/>
      <c r="D39" s="234"/>
      <c r="E39" s="375"/>
      <c r="F39" s="375"/>
      <c r="G39" s="197"/>
      <c r="H39" s="202">
        <v>40</v>
      </c>
      <c r="I39" s="199"/>
      <c r="J39" s="203">
        <f t="shared" si="5"/>
        <v>0</v>
      </c>
      <c r="K39" s="201">
        <f t="shared" ref="K39:K40" si="6">D39*E39</f>
        <v>0</v>
      </c>
    </row>
    <row r="40" spans="1:13" ht="18" customHeight="1" x14ac:dyDescent="0.2">
      <c r="A40" s="376" t="s">
        <v>106</v>
      </c>
      <c r="B40" s="377"/>
      <c r="C40" s="377"/>
      <c r="D40" s="234"/>
      <c r="E40" s="375"/>
      <c r="F40" s="375"/>
      <c r="G40" s="197"/>
      <c r="H40" s="202">
        <v>14</v>
      </c>
      <c r="I40" s="227"/>
      <c r="J40" s="203">
        <f t="shared" si="5"/>
        <v>0</v>
      </c>
      <c r="K40" s="228">
        <f t="shared" si="6"/>
        <v>0</v>
      </c>
    </row>
    <row r="41" spans="1:13" ht="18" customHeight="1" thickBot="1" x14ac:dyDescent="0.25">
      <c r="A41" s="353" t="s">
        <v>138</v>
      </c>
      <c r="B41" s="354"/>
      <c r="C41" s="355"/>
      <c r="D41" s="232"/>
      <c r="E41" s="352"/>
      <c r="F41" s="352"/>
      <c r="G41" s="197"/>
      <c r="H41" s="204">
        <v>5</v>
      </c>
      <c r="I41" s="205"/>
      <c r="J41" s="203">
        <f t="shared" ref="J41" si="7">H41*I41</f>
        <v>0</v>
      </c>
      <c r="K41" s="228">
        <f t="shared" ref="K41" si="8">D41*E41</f>
        <v>0</v>
      </c>
      <c r="L41" s="279">
        <f>SUM(J38:J41)</f>
        <v>0</v>
      </c>
      <c r="M41" s="278">
        <f>SUM(L18:L41)</f>
        <v>0</v>
      </c>
    </row>
    <row r="42" spans="1:13" ht="18" customHeight="1" thickTop="1" thickBot="1" x14ac:dyDescent="0.25">
      <c r="A42" s="214"/>
      <c r="B42" s="229"/>
      <c r="C42" s="229"/>
      <c r="D42" s="215"/>
      <c r="E42" s="230"/>
      <c r="F42" s="230"/>
      <c r="G42" s="214"/>
      <c r="H42" s="216"/>
      <c r="I42" s="231"/>
      <c r="J42" s="217"/>
      <c r="K42" s="218"/>
    </row>
    <row r="43" spans="1:13" ht="18" customHeight="1" thickBot="1" x14ac:dyDescent="0.25">
      <c r="A43" s="378" t="s">
        <v>108</v>
      </c>
      <c r="B43" s="379"/>
      <c r="C43" s="379"/>
      <c r="D43" s="379"/>
      <c r="E43" s="379"/>
      <c r="F43" s="379"/>
      <c r="G43" s="379"/>
      <c r="H43" s="182"/>
      <c r="I43" s="219" t="s">
        <v>113</v>
      </c>
      <c r="J43" s="350">
        <v>0</v>
      </c>
      <c r="K43" s="351"/>
    </row>
    <row r="44" spans="1:13" ht="18" customHeight="1" thickBot="1" x14ac:dyDescent="0.3">
      <c r="A44" s="378" t="s">
        <v>109</v>
      </c>
      <c r="B44" s="378"/>
      <c r="C44" s="378"/>
      <c r="D44" s="378"/>
      <c r="E44" s="378"/>
      <c r="F44" s="378"/>
      <c r="G44" s="378"/>
      <c r="H44" s="182"/>
      <c r="I44" s="220" t="s">
        <v>5</v>
      </c>
      <c r="J44" s="361">
        <f>IF(M41&lt;(0.5*J43),IF(M41&lt;100000,M41,100000),IF((0.5*J43)&lt;100000,(0.5*J43),100000))</f>
        <v>0</v>
      </c>
      <c r="K44" s="362"/>
    </row>
    <row r="45" spans="1:13" ht="20.25" customHeight="1" x14ac:dyDescent="0.2">
      <c r="A45" s="359" t="s">
        <v>110</v>
      </c>
      <c r="B45" s="360"/>
      <c r="C45" s="360"/>
      <c r="D45" s="360"/>
      <c r="E45" s="360"/>
      <c r="F45" s="360"/>
      <c r="G45" s="360"/>
      <c r="H45" s="101"/>
      <c r="I45" s="101"/>
      <c r="J45" s="101"/>
      <c r="K45" s="101"/>
    </row>
    <row r="46" spans="1:13" ht="28.5" customHeight="1" x14ac:dyDescent="0.2">
      <c r="A46" s="100"/>
      <c r="B46" s="101"/>
      <c r="C46" s="101"/>
      <c r="D46" s="101"/>
      <c r="E46" s="101"/>
      <c r="F46" s="101"/>
      <c r="G46" s="101"/>
      <c r="H46" s="101"/>
      <c r="I46" s="101"/>
      <c r="J46" s="101"/>
      <c r="K46" s="101"/>
    </row>
    <row r="47" spans="1:13" ht="28.5" customHeight="1" x14ac:dyDescent="0.2">
      <c r="A47" s="102"/>
      <c r="B47" s="101"/>
      <c r="C47" s="101"/>
      <c r="D47" s="101"/>
      <c r="E47" s="101"/>
      <c r="F47" s="101"/>
      <c r="G47" s="101"/>
      <c r="H47" s="101"/>
      <c r="I47" s="101"/>
      <c r="J47" s="101"/>
      <c r="K47" s="101"/>
    </row>
    <row r="48" spans="1:13" ht="28.5" customHeight="1" x14ac:dyDescent="0.2">
      <c r="A48" s="103"/>
      <c r="B48" s="101"/>
      <c r="C48" s="101"/>
      <c r="D48" s="101"/>
      <c r="E48" s="101"/>
      <c r="F48" s="101"/>
      <c r="G48" s="101"/>
      <c r="H48" s="101"/>
      <c r="I48" s="101"/>
      <c r="J48" s="101"/>
      <c r="K48" s="101"/>
    </row>
    <row r="49" spans="1:79" ht="28.5" customHeight="1" x14ac:dyDescent="0.2">
      <c r="A49" s="103"/>
      <c r="B49" s="101"/>
      <c r="C49" s="101"/>
      <c r="D49" s="101"/>
      <c r="E49" s="101"/>
      <c r="F49" s="101"/>
      <c r="G49" s="101"/>
      <c r="H49" s="101"/>
      <c r="I49" s="101"/>
      <c r="J49" s="101"/>
      <c r="K49" s="101"/>
    </row>
    <row r="50" spans="1:79" ht="28.5" customHeight="1" x14ac:dyDescent="0.2">
      <c r="A50" s="103"/>
      <c r="B50" s="101"/>
      <c r="C50" s="101"/>
      <c r="D50" s="101"/>
      <c r="E50" s="101"/>
      <c r="F50" s="101"/>
      <c r="G50" s="101"/>
      <c r="H50" s="101"/>
      <c r="I50" s="101"/>
      <c r="J50" s="101"/>
      <c r="K50" s="101"/>
    </row>
    <row r="51" spans="1:79" ht="24.75" customHeight="1" x14ac:dyDescent="0.2">
      <c r="A51" s="104"/>
      <c r="B51" s="101"/>
      <c r="C51" s="101"/>
      <c r="D51" s="101"/>
      <c r="E51" s="101"/>
      <c r="F51" s="101"/>
      <c r="G51" s="101"/>
      <c r="H51" s="101"/>
      <c r="I51" s="101"/>
      <c r="J51" s="101"/>
      <c r="K51" s="101"/>
    </row>
    <row r="52" spans="1:79" ht="24.75" customHeight="1" x14ac:dyDescent="0.2">
      <c r="A52" s="101"/>
      <c r="B52" s="101"/>
      <c r="C52" s="101"/>
      <c r="D52" s="101"/>
      <c r="E52" s="101"/>
      <c r="F52" s="101"/>
      <c r="G52" s="101"/>
      <c r="H52" s="101"/>
      <c r="I52" s="101"/>
      <c r="J52" s="101"/>
      <c r="K52" s="101"/>
    </row>
    <row r="53" spans="1:79" ht="24.75" customHeight="1" x14ac:dyDescent="0.2">
      <c r="A53" s="101"/>
      <c r="B53" s="101"/>
      <c r="C53" s="101"/>
      <c r="D53" s="101"/>
      <c r="E53" s="101"/>
      <c r="F53" s="101"/>
      <c r="G53" s="101"/>
      <c r="H53" s="101"/>
      <c r="I53" s="101"/>
      <c r="J53" s="101"/>
      <c r="K53" s="101"/>
    </row>
    <row r="54" spans="1:79" ht="24.75" customHeight="1" x14ac:dyDescent="0.2">
      <c r="A54" s="101"/>
      <c r="B54" s="101"/>
      <c r="C54" s="101"/>
      <c r="D54" s="101"/>
      <c r="E54" s="101"/>
      <c r="F54" s="101"/>
      <c r="G54" s="101"/>
      <c r="H54" s="101"/>
      <c r="I54" s="101"/>
      <c r="J54" s="101"/>
      <c r="K54" s="101"/>
    </row>
    <row r="55" spans="1:79" ht="24.75" customHeight="1" x14ac:dyDescent="0.2">
      <c r="A55" s="101"/>
      <c r="B55" s="101"/>
      <c r="C55" s="101"/>
      <c r="D55" s="101"/>
      <c r="E55" s="101"/>
      <c r="F55" s="101"/>
      <c r="G55" s="101"/>
      <c r="H55" s="101"/>
      <c r="I55" s="101"/>
      <c r="J55" s="101"/>
      <c r="K55" s="101"/>
    </row>
    <row r="56" spans="1:79" ht="24.75" customHeight="1" x14ac:dyDescent="0.2">
      <c r="A56" s="101"/>
      <c r="B56" s="101"/>
      <c r="C56" s="101"/>
      <c r="D56" s="101"/>
      <c r="E56" s="101"/>
      <c r="F56" s="101"/>
      <c r="G56" s="101"/>
      <c r="H56" s="101"/>
      <c r="I56" s="101"/>
      <c r="J56" s="101"/>
      <c r="K56" s="101"/>
    </row>
    <row r="57" spans="1:79" ht="24.75" customHeight="1" x14ac:dyDescent="0.2">
      <c r="A57" s="101"/>
      <c r="B57" s="101"/>
      <c r="C57" s="101"/>
      <c r="D57" s="101"/>
      <c r="E57" s="101"/>
      <c r="F57" s="101"/>
      <c r="G57" s="101"/>
      <c r="H57" s="101"/>
      <c r="I57" s="101"/>
      <c r="J57" s="101"/>
      <c r="K57" s="101"/>
    </row>
    <row r="58" spans="1:79" s="105" customFormat="1" ht="24.75" customHeight="1" x14ac:dyDescent="0.2">
      <c r="A58" s="101"/>
      <c r="B58" s="101"/>
      <c r="C58" s="101"/>
      <c r="D58" s="101"/>
      <c r="E58" s="101"/>
      <c r="F58" s="101"/>
      <c r="G58" s="101"/>
      <c r="H58" s="101"/>
      <c r="I58" s="101"/>
      <c r="J58" s="101"/>
      <c r="K58" s="101"/>
      <c r="L58" s="275"/>
      <c r="M58" s="275"/>
      <c r="BV58" s="273"/>
      <c r="BW58" s="273"/>
      <c r="BX58" s="273"/>
      <c r="BY58" s="273"/>
      <c r="BZ58" s="273"/>
      <c r="CA58" s="273"/>
    </row>
    <row r="59" spans="1:79" s="105" customFormat="1" ht="24.75" customHeight="1" x14ac:dyDescent="0.2">
      <c r="A59" s="101"/>
      <c r="B59" s="101"/>
      <c r="C59" s="101"/>
      <c r="D59" s="101"/>
      <c r="E59" s="101"/>
      <c r="F59" s="101"/>
      <c r="G59" s="101"/>
      <c r="H59" s="101"/>
      <c r="I59" s="101"/>
      <c r="J59" s="101"/>
      <c r="K59" s="101"/>
      <c r="L59" s="275"/>
      <c r="M59" s="275"/>
      <c r="BV59" s="273"/>
      <c r="BW59" s="273"/>
      <c r="BX59" s="273"/>
      <c r="BY59" s="273"/>
      <c r="BZ59" s="273"/>
      <c r="CA59" s="273"/>
    </row>
    <row r="60" spans="1:79" s="105" customFormat="1" ht="24.75" customHeight="1" x14ac:dyDescent="0.2">
      <c r="A60" s="101"/>
      <c r="B60" s="101"/>
      <c r="C60" s="101"/>
      <c r="D60" s="101"/>
      <c r="E60" s="101"/>
      <c r="F60" s="101"/>
      <c r="G60" s="101"/>
      <c r="H60" s="101"/>
      <c r="I60" s="101"/>
      <c r="J60" s="101"/>
      <c r="K60" s="101"/>
      <c r="L60" s="275"/>
      <c r="M60" s="275"/>
      <c r="BV60" s="273"/>
      <c r="BW60" s="273"/>
      <c r="BX60" s="273"/>
      <c r="BY60" s="273"/>
      <c r="BZ60" s="273"/>
      <c r="CA60" s="273"/>
    </row>
    <row r="61" spans="1:79" s="105" customFormat="1" ht="24.75" customHeight="1" thickBot="1" x14ac:dyDescent="0.3">
      <c r="A61" s="99"/>
      <c r="B61" s="29"/>
      <c r="C61" s="29"/>
      <c r="D61" s="317"/>
      <c r="E61" s="317"/>
      <c r="F61" s="317"/>
      <c r="G61" s="317"/>
      <c r="H61" s="317"/>
      <c r="I61" s="28"/>
      <c r="J61" s="319" t="s">
        <v>65</v>
      </c>
      <c r="K61" s="320"/>
      <c r="L61" s="275"/>
      <c r="M61" s="275"/>
      <c r="BV61" s="273"/>
      <c r="BW61" s="273"/>
      <c r="BX61" s="273"/>
      <c r="BY61" s="273"/>
      <c r="BZ61" s="273"/>
      <c r="CA61" s="273"/>
    </row>
    <row r="62" spans="1:79" s="105" customFormat="1" x14ac:dyDescent="0.2">
      <c r="A62" s="99"/>
      <c r="B62" s="29"/>
      <c r="C62" s="29"/>
      <c r="D62" s="318" t="s">
        <v>152</v>
      </c>
      <c r="E62" s="318"/>
      <c r="F62" s="318"/>
      <c r="G62" s="318"/>
      <c r="H62" s="318"/>
      <c r="I62" s="28"/>
      <c r="J62" s="321" t="s">
        <v>23</v>
      </c>
      <c r="K62" s="321"/>
      <c r="L62" s="275"/>
      <c r="M62" s="275"/>
      <c r="BV62" s="273"/>
      <c r="BW62" s="273"/>
      <c r="BX62" s="273"/>
      <c r="BY62" s="273"/>
      <c r="BZ62" s="273"/>
      <c r="CA62" s="273"/>
    </row>
    <row r="63" spans="1:79" s="105" customFormat="1" x14ac:dyDescent="0.2">
      <c r="L63" s="275"/>
      <c r="M63" s="275"/>
      <c r="BV63" s="273"/>
      <c r="BW63" s="273"/>
      <c r="BX63" s="273"/>
      <c r="BY63" s="273"/>
      <c r="BZ63" s="273"/>
      <c r="CA63" s="273"/>
    </row>
    <row r="64" spans="1:79" s="105" customFormat="1" x14ac:dyDescent="0.2">
      <c r="L64" s="275"/>
      <c r="M64" s="275"/>
      <c r="BV64" s="273"/>
      <c r="BW64" s="273"/>
      <c r="BX64" s="273"/>
      <c r="BY64" s="273"/>
      <c r="BZ64" s="273"/>
      <c r="CA64" s="273"/>
    </row>
    <row r="65" spans="1:79" s="105" customFormat="1" x14ac:dyDescent="0.2">
      <c r="L65" s="275"/>
      <c r="M65" s="275"/>
      <c r="BV65" s="273"/>
      <c r="BW65" s="273"/>
      <c r="BX65" s="273"/>
      <c r="BY65" s="273"/>
      <c r="BZ65" s="273"/>
      <c r="CA65" s="273"/>
    </row>
    <row r="66" spans="1:79" s="105" customFormat="1" x14ac:dyDescent="0.2">
      <c r="A66" s="111" t="s">
        <v>75</v>
      </c>
      <c r="L66" s="275"/>
      <c r="M66" s="275"/>
      <c r="BV66" s="273"/>
      <c r="BW66" s="273"/>
      <c r="BX66" s="273"/>
      <c r="BY66" s="273"/>
      <c r="BZ66" s="273"/>
      <c r="CA66" s="273"/>
    </row>
    <row r="67" spans="1:79" s="105" customFormat="1" x14ac:dyDescent="0.2">
      <c r="A67" s="111" t="s">
        <v>73</v>
      </c>
      <c r="L67" s="275"/>
      <c r="M67" s="275"/>
      <c r="BV67" s="273"/>
      <c r="BW67" s="273"/>
      <c r="BX67" s="273"/>
      <c r="BY67" s="273"/>
      <c r="BZ67" s="273"/>
      <c r="CA67" s="273"/>
    </row>
    <row r="68" spans="1:79" s="105" customFormat="1" x14ac:dyDescent="0.2">
      <c r="A68" s="111" t="s">
        <v>74</v>
      </c>
      <c r="L68" s="275"/>
      <c r="M68" s="275"/>
      <c r="BV68" s="273"/>
      <c r="BW68" s="273"/>
      <c r="BX68" s="273"/>
      <c r="BY68" s="273"/>
      <c r="BZ68" s="273"/>
      <c r="CA68" s="273"/>
    </row>
    <row r="69" spans="1:79" s="105" customFormat="1" x14ac:dyDescent="0.2">
      <c r="L69" s="275"/>
      <c r="M69" s="275"/>
      <c r="BV69" s="273"/>
      <c r="BW69" s="273"/>
      <c r="BX69" s="273"/>
      <c r="BY69" s="273"/>
      <c r="BZ69" s="273"/>
      <c r="CA69" s="273"/>
    </row>
    <row r="70" spans="1:79" s="105" customFormat="1" x14ac:dyDescent="0.2">
      <c r="L70" s="275"/>
      <c r="M70" s="275"/>
      <c r="BV70" s="273"/>
      <c r="BW70" s="273"/>
      <c r="BX70" s="273"/>
      <c r="BY70" s="273"/>
      <c r="BZ70" s="273"/>
      <c r="CA70" s="273"/>
    </row>
    <row r="71" spans="1:79" s="105" customFormat="1" x14ac:dyDescent="0.2">
      <c r="L71" s="275"/>
      <c r="M71" s="275"/>
      <c r="BV71" s="273"/>
      <c r="BW71" s="273"/>
      <c r="BX71" s="273"/>
      <c r="BY71" s="273"/>
      <c r="BZ71" s="273"/>
      <c r="CA71" s="273"/>
    </row>
    <row r="72" spans="1:79" s="105" customFormat="1" x14ac:dyDescent="0.2">
      <c r="L72" s="275"/>
      <c r="M72" s="275"/>
      <c r="BV72" s="273"/>
      <c r="BW72" s="273"/>
      <c r="BX72" s="273"/>
      <c r="BY72" s="273"/>
      <c r="BZ72" s="273"/>
      <c r="CA72" s="273"/>
    </row>
    <row r="73" spans="1:79" s="105" customFormat="1" x14ac:dyDescent="0.2">
      <c r="L73" s="275"/>
      <c r="M73" s="275"/>
      <c r="BV73" s="273"/>
      <c r="BW73" s="273"/>
      <c r="BX73" s="273"/>
      <c r="BY73" s="273"/>
      <c r="BZ73" s="273"/>
      <c r="CA73" s="273"/>
    </row>
    <row r="74" spans="1:79" s="105" customFormat="1" x14ac:dyDescent="0.2">
      <c r="B74" s="105" t="str">
        <f t="shared" ref="B74" si="9">CONCATENATE(D25,G25)</f>
        <v/>
      </c>
      <c r="L74" s="275"/>
      <c r="M74" s="275"/>
      <c r="BV74" s="273"/>
      <c r="BW74" s="273"/>
      <c r="BX74" s="273"/>
      <c r="BY74" s="273"/>
      <c r="BZ74" s="273"/>
      <c r="CA74" s="273"/>
    </row>
    <row r="75" spans="1:79" s="105" customFormat="1" x14ac:dyDescent="0.2">
      <c r="L75" s="275"/>
      <c r="M75" s="275"/>
      <c r="BV75" s="273"/>
      <c r="BW75" s="273"/>
      <c r="BX75" s="273"/>
      <c r="BY75" s="273"/>
      <c r="BZ75" s="273"/>
      <c r="CA75" s="273"/>
    </row>
    <row r="76" spans="1:79" s="105" customFormat="1" x14ac:dyDescent="0.2">
      <c r="L76" s="275"/>
      <c r="M76" s="275"/>
      <c r="BV76" s="273"/>
      <c r="BW76" s="273"/>
      <c r="BX76" s="273"/>
      <c r="BY76" s="273"/>
      <c r="BZ76" s="273"/>
      <c r="CA76" s="273"/>
    </row>
    <row r="77" spans="1:79" s="105" customFormat="1" x14ac:dyDescent="0.2">
      <c r="L77" s="275"/>
      <c r="M77" s="275"/>
      <c r="BV77" s="273"/>
      <c r="BW77" s="273"/>
      <c r="BX77" s="273"/>
      <c r="BY77" s="273"/>
      <c r="BZ77" s="273"/>
      <c r="CA77" s="273"/>
    </row>
    <row r="78" spans="1:79" s="105" customFormat="1" x14ac:dyDescent="0.2">
      <c r="L78" s="275"/>
      <c r="M78" s="275"/>
      <c r="BV78" s="273"/>
      <c r="BW78" s="273"/>
      <c r="BX78" s="273"/>
      <c r="BY78" s="273"/>
      <c r="BZ78" s="273"/>
      <c r="CA78" s="273"/>
    </row>
    <row r="79" spans="1:79" s="105" customFormat="1" x14ac:dyDescent="0.2">
      <c r="L79" s="275"/>
      <c r="M79" s="275"/>
      <c r="BV79" s="273"/>
      <c r="BW79" s="273"/>
      <c r="BX79" s="273"/>
      <c r="BY79" s="273"/>
      <c r="BZ79" s="273"/>
      <c r="CA79" s="273"/>
    </row>
    <row r="80" spans="1:79" s="105" customFormat="1" x14ac:dyDescent="0.2">
      <c r="L80" s="275"/>
      <c r="M80" s="275"/>
      <c r="BV80" s="273"/>
      <c r="BW80" s="273"/>
      <c r="BX80" s="273"/>
      <c r="BY80" s="273"/>
      <c r="BZ80" s="273"/>
      <c r="CA80" s="273"/>
    </row>
    <row r="81" spans="12:79" s="105" customFormat="1" x14ac:dyDescent="0.2">
      <c r="L81" s="275"/>
      <c r="M81" s="275"/>
      <c r="BV81" s="273"/>
      <c r="BW81" s="273"/>
      <c r="BX81" s="273"/>
      <c r="BY81" s="273"/>
      <c r="BZ81" s="273"/>
      <c r="CA81" s="273"/>
    </row>
    <row r="82" spans="12:79" s="105" customFormat="1" x14ac:dyDescent="0.2">
      <c r="L82" s="275"/>
      <c r="M82" s="275"/>
      <c r="BV82" s="273"/>
      <c r="BW82" s="273"/>
      <c r="BX82" s="273"/>
      <c r="BY82" s="273"/>
      <c r="BZ82" s="273"/>
      <c r="CA82" s="273"/>
    </row>
    <row r="83" spans="12:79" s="105" customFormat="1" x14ac:dyDescent="0.2">
      <c r="L83" s="275"/>
      <c r="M83" s="275"/>
      <c r="BV83" s="273"/>
      <c r="BW83" s="273"/>
      <c r="BX83" s="273"/>
      <c r="BY83" s="273"/>
      <c r="BZ83" s="273"/>
      <c r="CA83" s="273"/>
    </row>
    <row r="84" spans="12:79" s="105" customFormat="1" x14ac:dyDescent="0.2">
      <c r="L84" s="275"/>
      <c r="M84" s="275"/>
      <c r="BV84" s="273"/>
      <c r="BW84" s="273"/>
      <c r="BX84" s="273"/>
      <c r="BY84" s="273"/>
      <c r="BZ84" s="273"/>
      <c r="CA84" s="273"/>
    </row>
    <row r="85" spans="12:79" s="105" customFormat="1" x14ac:dyDescent="0.2">
      <c r="L85" s="275"/>
      <c r="M85" s="275"/>
      <c r="BV85" s="273"/>
      <c r="BW85" s="273"/>
      <c r="BX85" s="273"/>
      <c r="BY85" s="273"/>
      <c r="BZ85" s="273"/>
      <c r="CA85" s="273"/>
    </row>
    <row r="86" spans="12:79" s="105" customFormat="1" x14ac:dyDescent="0.2">
      <c r="L86" s="275"/>
      <c r="M86" s="275"/>
      <c r="BV86" s="273"/>
      <c r="BW86" s="273"/>
      <c r="BX86" s="273"/>
      <c r="BY86" s="273"/>
      <c r="BZ86" s="273"/>
      <c r="CA86" s="273"/>
    </row>
    <row r="87" spans="12:79" s="105" customFormat="1" x14ac:dyDescent="0.2">
      <c r="L87" s="275"/>
      <c r="M87" s="275"/>
      <c r="BV87" s="273"/>
      <c r="BW87" s="273"/>
      <c r="BX87" s="273"/>
      <c r="BY87" s="273"/>
      <c r="BZ87" s="273"/>
      <c r="CA87" s="273"/>
    </row>
    <row r="88" spans="12:79" s="105" customFormat="1" x14ac:dyDescent="0.2">
      <c r="L88" s="275"/>
      <c r="M88" s="275"/>
      <c r="BV88" s="273"/>
      <c r="BW88" s="273"/>
      <c r="BX88" s="273"/>
      <c r="BY88" s="273"/>
      <c r="BZ88" s="273"/>
      <c r="CA88" s="273"/>
    </row>
    <row r="89" spans="12:79" s="105" customFormat="1" x14ac:dyDescent="0.2">
      <c r="L89" s="275"/>
      <c r="M89" s="275"/>
      <c r="BV89" s="273"/>
      <c r="BW89" s="273"/>
      <c r="BX89" s="273"/>
      <c r="BY89" s="273"/>
      <c r="BZ89" s="273"/>
      <c r="CA89" s="273"/>
    </row>
    <row r="90" spans="12:79" s="105" customFormat="1" x14ac:dyDescent="0.2">
      <c r="L90" s="275"/>
      <c r="M90" s="275"/>
      <c r="BV90" s="273"/>
      <c r="BW90" s="273"/>
      <c r="BX90" s="273"/>
      <c r="BY90" s="273"/>
      <c r="BZ90" s="273"/>
      <c r="CA90" s="273"/>
    </row>
    <row r="91" spans="12:79" s="105" customFormat="1" x14ac:dyDescent="0.2">
      <c r="L91" s="275"/>
      <c r="M91" s="275"/>
      <c r="BV91" s="273"/>
      <c r="BW91" s="273"/>
      <c r="BX91" s="273"/>
      <c r="BY91" s="273"/>
      <c r="BZ91" s="273"/>
      <c r="CA91" s="273"/>
    </row>
    <row r="92" spans="12:79" s="105" customFormat="1" x14ac:dyDescent="0.2">
      <c r="L92" s="275"/>
      <c r="M92" s="275"/>
      <c r="BV92" s="273"/>
      <c r="BW92" s="273"/>
      <c r="BX92" s="273"/>
      <c r="BY92" s="273"/>
      <c r="BZ92" s="273"/>
      <c r="CA92" s="273"/>
    </row>
    <row r="93" spans="12:79" s="105" customFormat="1" x14ac:dyDescent="0.2">
      <c r="L93" s="275"/>
      <c r="M93" s="275"/>
      <c r="BV93" s="273"/>
      <c r="BW93" s="273"/>
      <c r="BX93" s="273"/>
      <c r="BY93" s="273"/>
      <c r="BZ93" s="273"/>
      <c r="CA93" s="273"/>
    </row>
    <row r="94" spans="12:79" s="105" customFormat="1" x14ac:dyDescent="0.2">
      <c r="L94" s="275"/>
      <c r="M94" s="275"/>
      <c r="BV94" s="273"/>
      <c r="BW94" s="273"/>
      <c r="BX94" s="273"/>
      <c r="BY94" s="273"/>
      <c r="BZ94" s="273"/>
      <c r="CA94" s="273"/>
    </row>
    <row r="95" spans="12:79" s="105" customFormat="1" x14ac:dyDescent="0.2">
      <c r="L95" s="275"/>
      <c r="M95" s="275"/>
      <c r="BV95" s="273"/>
      <c r="BW95" s="273"/>
      <c r="BX95" s="273"/>
      <c r="BY95" s="273"/>
      <c r="BZ95" s="273"/>
      <c r="CA95" s="273"/>
    </row>
    <row r="96" spans="12:79" s="105" customFormat="1" x14ac:dyDescent="0.2">
      <c r="L96" s="275"/>
      <c r="M96" s="275"/>
      <c r="BV96" s="273"/>
      <c r="BW96" s="273"/>
      <c r="BX96" s="273"/>
      <c r="BY96" s="273"/>
      <c r="BZ96" s="273"/>
      <c r="CA96" s="273"/>
    </row>
    <row r="97" spans="12:79" s="105" customFormat="1" x14ac:dyDescent="0.2">
      <c r="L97" s="275"/>
      <c r="M97" s="275"/>
      <c r="BV97" s="273"/>
      <c r="BW97" s="273"/>
      <c r="BX97" s="273"/>
      <c r="BY97" s="273"/>
      <c r="BZ97" s="273"/>
      <c r="CA97" s="273"/>
    </row>
    <row r="98" spans="12:79" s="105" customFormat="1" x14ac:dyDescent="0.2">
      <c r="L98" s="275"/>
      <c r="M98" s="275"/>
      <c r="BV98" s="273"/>
      <c r="BW98" s="273"/>
      <c r="BX98" s="273"/>
      <c r="BY98" s="273"/>
      <c r="BZ98" s="273"/>
      <c r="CA98" s="273"/>
    </row>
    <row r="99" spans="12:79" s="105" customFormat="1" x14ac:dyDescent="0.2">
      <c r="L99" s="275"/>
      <c r="M99" s="275"/>
      <c r="BV99" s="273"/>
      <c r="BW99" s="273"/>
      <c r="BX99" s="273"/>
      <c r="BY99" s="273"/>
      <c r="BZ99" s="273"/>
      <c r="CA99" s="273"/>
    </row>
    <row r="100" spans="12:79" s="105" customFormat="1" x14ac:dyDescent="0.2">
      <c r="L100" s="275"/>
      <c r="M100" s="275"/>
      <c r="BV100" s="273"/>
      <c r="BW100" s="273"/>
      <c r="BX100" s="273"/>
      <c r="BY100" s="273"/>
      <c r="BZ100" s="273"/>
      <c r="CA100" s="273"/>
    </row>
    <row r="101" spans="12:79" s="105" customFormat="1" x14ac:dyDescent="0.2">
      <c r="L101" s="275"/>
      <c r="M101" s="275"/>
      <c r="BV101" s="273"/>
      <c r="BW101" s="273"/>
      <c r="BX101" s="273"/>
      <c r="BY101" s="273"/>
      <c r="BZ101" s="273"/>
      <c r="CA101" s="273"/>
    </row>
    <row r="102" spans="12:79" s="105" customFormat="1" x14ac:dyDescent="0.2">
      <c r="L102" s="275"/>
      <c r="M102" s="275"/>
      <c r="BV102" s="273"/>
      <c r="BW102" s="273"/>
      <c r="BX102" s="273"/>
      <c r="BY102" s="273"/>
      <c r="BZ102" s="273"/>
      <c r="CA102" s="273"/>
    </row>
    <row r="103" spans="12:79" s="105" customFormat="1" x14ac:dyDescent="0.2">
      <c r="L103" s="275"/>
      <c r="M103" s="275"/>
      <c r="BV103" s="273"/>
      <c r="BW103" s="273"/>
      <c r="BX103" s="273"/>
      <c r="BY103" s="273"/>
      <c r="BZ103" s="273"/>
      <c r="CA103" s="273"/>
    </row>
    <row r="104" spans="12:79" s="105" customFormat="1" x14ac:dyDescent="0.2">
      <c r="L104" s="275"/>
      <c r="M104" s="275"/>
      <c r="BV104" s="273"/>
      <c r="BW104" s="273"/>
      <c r="BX104" s="273"/>
      <c r="BY104" s="273"/>
      <c r="BZ104" s="273"/>
      <c r="CA104" s="273"/>
    </row>
    <row r="105" spans="12:79" s="105" customFormat="1" x14ac:dyDescent="0.2">
      <c r="L105" s="275"/>
      <c r="M105" s="275"/>
      <c r="BV105" s="273"/>
      <c r="BW105" s="273"/>
      <c r="BX105" s="273"/>
      <c r="BY105" s="273"/>
      <c r="BZ105" s="273"/>
      <c r="CA105" s="273"/>
    </row>
    <row r="106" spans="12:79" s="105" customFormat="1" x14ac:dyDescent="0.2">
      <c r="L106" s="275"/>
      <c r="M106" s="275"/>
      <c r="BV106" s="273"/>
      <c r="BW106" s="273"/>
      <c r="BX106" s="273"/>
      <c r="BY106" s="273"/>
      <c r="BZ106" s="273"/>
      <c r="CA106" s="273"/>
    </row>
    <row r="107" spans="12:79" s="105" customFormat="1" x14ac:dyDescent="0.2">
      <c r="L107" s="275"/>
      <c r="M107" s="275"/>
      <c r="BV107" s="273"/>
      <c r="BW107" s="273"/>
      <c r="BX107" s="273"/>
      <c r="BY107" s="273"/>
      <c r="BZ107" s="273"/>
      <c r="CA107" s="273"/>
    </row>
    <row r="108" spans="12:79" s="105" customFormat="1" x14ac:dyDescent="0.2">
      <c r="L108" s="275"/>
      <c r="M108" s="275"/>
      <c r="BV108" s="273"/>
      <c r="BW108" s="273"/>
      <c r="BX108" s="273"/>
      <c r="BY108" s="273"/>
      <c r="BZ108" s="273"/>
      <c r="CA108" s="273"/>
    </row>
    <row r="109" spans="12:79" s="105" customFormat="1" x14ac:dyDescent="0.2">
      <c r="L109" s="275"/>
      <c r="M109" s="275"/>
      <c r="BV109" s="273"/>
      <c r="BW109" s="273"/>
      <c r="BX109" s="273"/>
      <c r="BY109" s="273"/>
      <c r="BZ109" s="273"/>
      <c r="CA109" s="273"/>
    </row>
    <row r="110" spans="12:79" s="105" customFormat="1" x14ac:dyDescent="0.2">
      <c r="L110" s="275"/>
      <c r="M110" s="275"/>
      <c r="BV110" s="273"/>
      <c r="BW110" s="273"/>
      <c r="BX110" s="273"/>
      <c r="BY110" s="273"/>
      <c r="BZ110" s="273"/>
      <c r="CA110" s="273"/>
    </row>
    <row r="111" spans="12:79" s="105" customFormat="1" x14ac:dyDescent="0.2">
      <c r="L111" s="275"/>
      <c r="M111" s="275"/>
      <c r="BV111" s="273"/>
      <c r="BW111" s="273"/>
      <c r="BX111" s="273"/>
      <c r="BY111" s="273"/>
      <c r="BZ111" s="273"/>
      <c r="CA111" s="273"/>
    </row>
    <row r="112" spans="12:79" s="105" customFormat="1" x14ac:dyDescent="0.2">
      <c r="L112" s="275"/>
      <c r="M112" s="275"/>
      <c r="BV112" s="273"/>
      <c r="BW112" s="273"/>
      <c r="BX112" s="273"/>
      <c r="BY112" s="273"/>
      <c r="BZ112" s="273"/>
      <c r="CA112" s="273"/>
    </row>
    <row r="113" spans="12:79" s="105" customFormat="1" x14ac:dyDescent="0.2">
      <c r="L113" s="275"/>
      <c r="M113" s="275"/>
      <c r="BV113" s="273"/>
      <c r="BW113" s="273"/>
      <c r="BX113" s="273"/>
      <c r="BY113" s="273"/>
      <c r="BZ113" s="273"/>
      <c r="CA113" s="273"/>
    </row>
    <row r="114" spans="12:79" s="105" customFormat="1" x14ac:dyDescent="0.2">
      <c r="L114" s="275"/>
      <c r="M114" s="275"/>
      <c r="BV114" s="273"/>
      <c r="BW114" s="273"/>
      <c r="BX114" s="273"/>
      <c r="BY114" s="273"/>
      <c r="BZ114" s="273"/>
      <c r="CA114" s="273"/>
    </row>
    <row r="115" spans="12:79" s="105" customFormat="1" x14ac:dyDescent="0.2">
      <c r="L115" s="275"/>
      <c r="M115" s="275"/>
      <c r="BV115" s="273"/>
      <c r="BW115" s="273"/>
      <c r="BX115" s="273"/>
      <c r="BY115" s="273"/>
      <c r="BZ115" s="273"/>
      <c r="CA115" s="273"/>
    </row>
    <row r="116" spans="12:79" s="105" customFormat="1" x14ac:dyDescent="0.2">
      <c r="L116" s="275"/>
      <c r="M116" s="275"/>
      <c r="BV116" s="273"/>
      <c r="BW116" s="273"/>
      <c r="BX116" s="273"/>
      <c r="BY116" s="273"/>
      <c r="BZ116" s="273"/>
      <c r="CA116" s="273"/>
    </row>
    <row r="117" spans="12:79" s="105" customFormat="1" x14ac:dyDescent="0.2">
      <c r="L117" s="275"/>
      <c r="M117" s="275"/>
      <c r="BV117" s="273"/>
      <c r="BW117" s="273"/>
      <c r="BX117" s="273"/>
      <c r="BY117" s="273"/>
      <c r="BZ117" s="273"/>
      <c r="CA117" s="273"/>
    </row>
    <row r="118" spans="12:79" s="105" customFormat="1" x14ac:dyDescent="0.2">
      <c r="L118" s="275"/>
      <c r="M118" s="275"/>
      <c r="BV118" s="273"/>
      <c r="BW118" s="273"/>
      <c r="BX118" s="273"/>
      <c r="BY118" s="273"/>
      <c r="BZ118" s="273"/>
      <c r="CA118" s="273"/>
    </row>
    <row r="119" spans="12:79" s="105" customFormat="1" x14ac:dyDescent="0.2">
      <c r="L119" s="275"/>
      <c r="M119" s="275"/>
      <c r="BV119" s="273"/>
      <c r="BW119" s="273"/>
      <c r="BX119" s="273"/>
      <c r="BY119" s="273"/>
      <c r="BZ119" s="273"/>
      <c r="CA119" s="273"/>
    </row>
    <row r="120" spans="12:79" s="105" customFormat="1" x14ac:dyDescent="0.2">
      <c r="L120" s="275"/>
      <c r="M120" s="275"/>
      <c r="BV120" s="273"/>
      <c r="BW120" s="273"/>
      <c r="BX120" s="273"/>
      <c r="BY120" s="273"/>
      <c r="BZ120" s="273"/>
      <c r="CA120" s="273"/>
    </row>
    <row r="121" spans="12:79" s="105" customFormat="1" x14ac:dyDescent="0.2">
      <c r="L121" s="275"/>
      <c r="M121" s="275"/>
      <c r="BV121" s="273"/>
      <c r="BW121" s="273"/>
      <c r="BX121" s="273"/>
      <c r="BY121" s="273"/>
      <c r="BZ121" s="273"/>
      <c r="CA121" s="273"/>
    </row>
    <row r="122" spans="12:79" s="105" customFormat="1" x14ac:dyDescent="0.2">
      <c r="L122" s="275"/>
      <c r="M122" s="275"/>
      <c r="BV122" s="273"/>
      <c r="BW122" s="273"/>
      <c r="BX122" s="273"/>
      <c r="BY122" s="273"/>
      <c r="BZ122" s="273"/>
      <c r="CA122" s="273"/>
    </row>
    <row r="123" spans="12:79" s="105" customFormat="1" x14ac:dyDescent="0.2">
      <c r="L123" s="275"/>
      <c r="M123" s="275"/>
      <c r="BV123" s="273"/>
      <c r="BW123" s="273"/>
      <c r="BX123" s="273"/>
      <c r="BY123" s="273"/>
      <c r="BZ123" s="273"/>
      <c r="CA123" s="273"/>
    </row>
    <row r="124" spans="12:79" s="105" customFormat="1" x14ac:dyDescent="0.2">
      <c r="L124" s="275"/>
      <c r="M124" s="275"/>
      <c r="BV124" s="273"/>
      <c r="BW124" s="273"/>
      <c r="BX124" s="273"/>
      <c r="BY124" s="273"/>
      <c r="BZ124" s="273"/>
      <c r="CA124" s="273"/>
    </row>
    <row r="125" spans="12:79" s="105" customFormat="1" x14ac:dyDescent="0.2">
      <c r="L125" s="275"/>
      <c r="M125" s="275"/>
      <c r="BV125" s="273"/>
      <c r="BW125" s="273"/>
      <c r="BX125" s="273"/>
      <c r="BY125" s="273"/>
      <c r="BZ125" s="273"/>
      <c r="CA125" s="273"/>
    </row>
    <row r="126" spans="12:79" s="105" customFormat="1" x14ac:dyDescent="0.2">
      <c r="L126" s="275"/>
      <c r="M126" s="275"/>
      <c r="BV126" s="273"/>
      <c r="BW126" s="273"/>
      <c r="BX126" s="273"/>
      <c r="BY126" s="273"/>
      <c r="BZ126" s="273"/>
      <c r="CA126" s="273"/>
    </row>
    <row r="127" spans="12:79" s="105" customFormat="1" x14ac:dyDescent="0.2">
      <c r="L127" s="275"/>
      <c r="M127" s="275"/>
      <c r="BV127" s="273"/>
      <c r="BW127" s="273"/>
      <c r="BX127" s="273"/>
      <c r="BY127" s="273"/>
      <c r="BZ127" s="273"/>
      <c r="CA127" s="273"/>
    </row>
    <row r="128" spans="12:79" s="105" customFormat="1" x14ac:dyDescent="0.2">
      <c r="L128" s="275"/>
      <c r="M128" s="275"/>
      <c r="BV128" s="273"/>
      <c r="BW128" s="273"/>
      <c r="BX128" s="273"/>
      <c r="BY128" s="273"/>
      <c r="BZ128" s="273"/>
      <c r="CA128" s="273"/>
    </row>
    <row r="129" spans="12:79" s="105" customFormat="1" x14ac:dyDescent="0.2">
      <c r="L129" s="275"/>
      <c r="M129" s="275"/>
      <c r="BV129" s="273"/>
      <c r="BW129" s="273"/>
      <c r="BX129" s="273"/>
      <c r="BY129" s="273"/>
      <c r="BZ129" s="273"/>
      <c r="CA129" s="273"/>
    </row>
    <row r="130" spans="12:79" s="105" customFormat="1" x14ac:dyDescent="0.2">
      <c r="L130" s="275"/>
      <c r="M130" s="275"/>
      <c r="BV130" s="273"/>
      <c r="BW130" s="273"/>
      <c r="BX130" s="273"/>
      <c r="BY130" s="273"/>
      <c r="BZ130" s="273"/>
      <c r="CA130" s="273"/>
    </row>
    <row r="131" spans="12:79" s="105" customFormat="1" x14ac:dyDescent="0.2">
      <c r="L131" s="275"/>
      <c r="M131" s="275"/>
      <c r="BV131" s="273"/>
      <c r="BW131" s="273"/>
      <c r="BX131" s="273"/>
      <c r="BY131" s="273"/>
      <c r="BZ131" s="273"/>
      <c r="CA131" s="273"/>
    </row>
    <row r="132" spans="12:79" s="105" customFormat="1" x14ac:dyDescent="0.2">
      <c r="L132" s="275"/>
      <c r="M132" s="275"/>
      <c r="BV132" s="273"/>
      <c r="BW132" s="273"/>
      <c r="BX132" s="273"/>
      <c r="BY132" s="273"/>
      <c r="BZ132" s="273"/>
      <c r="CA132" s="273"/>
    </row>
    <row r="133" spans="12:79" s="105" customFormat="1" x14ac:dyDescent="0.2">
      <c r="L133" s="275"/>
      <c r="M133" s="275"/>
      <c r="BV133" s="273"/>
      <c r="BW133" s="273"/>
      <c r="BX133" s="273"/>
      <c r="BY133" s="273"/>
      <c r="BZ133" s="273"/>
      <c r="CA133" s="273"/>
    </row>
    <row r="134" spans="12:79" s="105" customFormat="1" x14ac:dyDescent="0.2">
      <c r="L134" s="275"/>
      <c r="M134" s="275"/>
      <c r="BV134" s="273"/>
      <c r="BW134" s="273"/>
      <c r="BX134" s="273"/>
      <c r="BY134" s="273"/>
      <c r="BZ134" s="273"/>
      <c r="CA134" s="273"/>
    </row>
    <row r="135" spans="12:79" s="105" customFormat="1" x14ac:dyDescent="0.2">
      <c r="L135" s="275"/>
      <c r="M135" s="275"/>
      <c r="BV135" s="273"/>
      <c r="BW135" s="273"/>
      <c r="BX135" s="273"/>
      <c r="BY135" s="273"/>
      <c r="BZ135" s="273"/>
      <c r="CA135" s="273"/>
    </row>
    <row r="136" spans="12:79" s="105" customFormat="1" x14ac:dyDescent="0.2">
      <c r="L136" s="275"/>
      <c r="M136" s="275"/>
      <c r="BV136" s="273"/>
      <c r="BW136" s="273"/>
      <c r="BX136" s="273"/>
      <c r="BY136" s="273"/>
      <c r="BZ136" s="273"/>
      <c r="CA136" s="273"/>
    </row>
    <row r="137" spans="12:79" s="105" customFormat="1" x14ac:dyDescent="0.2">
      <c r="L137" s="275"/>
      <c r="M137" s="275"/>
      <c r="BV137" s="273"/>
      <c r="BW137" s="273"/>
      <c r="BX137" s="273"/>
      <c r="BY137" s="273"/>
      <c r="BZ137" s="273"/>
      <c r="CA137" s="273"/>
    </row>
    <row r="138" spans="12:79" s="105" customFormat="1" x14ac:dyDescent="0.2">
      <c r="L138" s="275"/>
      <c r="M138" s="275"/>
      <c r="BV138" s="273"/>
      <c r="BW138" s="273"/>
      <c r="BX138" s="273"/>
      <c r="BY138" s="273"/>
      <c r="BZ138" s="273"/>
      <c r="CA138" s="273"/>
    </row>
    <row r="139" spans="12:79" s="105" customFormat="1" x14ac:dyDescent="0.2">
      <c r="L139" s="275"/>
      <c r="M139" s="275"/>
      <c r="BV139" s="273"/>
      <c r="BW139" s="273"/>
      <c r="BX139" s="273"/>
      <c r="BY139" s="273"/>
      <c r="BZ139" s="273"/>
      <c r="CA139" s="273"/>
    </row>
    <row r="140" spans="12:79" s="105" customFormat="1" x14ac:dyDescent="0.2">
      <c r="L140" s="275"/>
      <c r="M140" s="275"/>
      <c r="BV140" s="273"/>
      <c r="BW140" s="273"/>
      <c r="BX140" s="273"/>
      <c r="BY140" s="273"/>
      <c r="BZ140" s="273"/>
      <c r="CA140" s="273"/>
    </row>
    <row r="141" spans="12:79" s="105" customFormat="1" x14ac:dyDescent="0.2">
      <c r="L141" s="275"/>
      <c r="M141" s="275"/>
      <c r="BV141" s="273"/>
      <c r="BW141" s="273"/>
      <c r="BX141" s="273"/>
      <c r="BY141" s="273"/>
      <c r="BZ141" s="273"/>
      <c r="CA141" s="273"/>
    </row>
    <row r="142" spans="12:79" s="105" customFormat="1" x14ac:dyDescent="0.2">
      <c r="L142" s="275"/>
      <c r="M142" s="275"/>
      <c r="BV142" s="273"/>
      <c r="BW142" s="273"/>
      <c r="BX142" s="273"/>
      <c r="BY142" s="273"/>
      <c r="BZ142" s="273"/>
      <c r="CA142" s="273"/>
    </row>
    <row r="143" spans="12:79" s="105" customFormat="1" x14ac:dyDescent="0.2">
      <c r="L143" s="275"/>
      <c r="M143" s="275"/>
      <c r="BV143" s="273"/>
      <c r="BW143" s="273"/>
      <c r="BX143" s="273"/>
      <c r="BY143" s="273"/>
      <c r="BZ143" s="273"/>
      <c r="CA143" s="273"/>
    </row>
    <row r="144" spans="12:79" s="105" customFormat="1" x14ac:dyDescent="0.2">
      <c r="L144" s="275"/>
      <c r="M144" s="275"/>
      <c r="BV144" s="273"/>
      <c r="BW144" s="273"/>
      <c r="BX144" s="273"/>
      <c r="BY144" s="273"/>
      <c r="BZ144" s="273"/>
      <c r="CA144" s="273"/>
    </row>
    <row r="145" spans="12:79" s="105" customFormat="1" x14ac:dyDescent="0.2">
      <c r="L145" s="275"/>
      <c r="M145" s="275"/>
      <c r="BV145" s="273"/>
      <c r="BW145" s="273"/>
      <c r="BX145" s="273"/>
      <c r="BY145" s="273"/>
      <c r="BZ145" s="273"/>
      <c r="CA145" s="273"/>
    </row>
    <row r="146" spans="12:79" s="105" customFormat="1" x14ac:dyDescent="0.2">
      <c r="L146" s="275"/>
      <c r="M146" s="275"/>
      <c r="BV146" s="273"/>
      <c r="BW146" s="273"/>
      <c r="BX146" s="273"/>
      <c r="BY146" s="273"/>
      <c r="BZ146" s="273"/>
      <c r="CA146" s="273"/>
    </row>
    <row r="147" spans="12:79" s="105" customFormat="1" x14ac:dyDescent="0.2">
      <c r="L147" s="275"/>
      <c r="M147" s="275"/>
      <c r="BV147" s="273"/>
      <c r="BW147" s="273"/>
      <c r="BX147" s="273"/>
      <c r="BY147" s="273"/>
      <c r="BZ147" s="273"/>
      <c r="CA147" s="273"/>
    </row>
    <row r="148" spans="12:79" s="105" customFormat="1" x14ac:dyDescent="0.2">
      <c r="L148" s="275"/>
      <c r="M148" s="275"/>
      <c r="BV148" s="273"/>
      <c r="BW148" s="273"/>
      <c r="BX148" s="273"/>
      <c r="BY148" s="273"/>
      <c r="BZ148" s="273"/>
      <c r="CA148" s="273"/>
    </row>
    <row r="149" spans="12:79" s="105" customFormat="1" x14ac:dyDescent="0.2">
      <c r="L149" s="275"/>
      <c r="M149" s="275"/>
      <c r="BV149" s="273"/>
      <c r="BW149" s="273"/>
      <c r="BX149" s="273"/>
      <c r="BY149" s="273"/>
      <c r="BZ149" s="273"/>
      <c r="CA149" s="273"/>
    </row>
    <row r="150" spans="12:79" s="105" customFormat="1" x14ac:dyDescent="0.2">
      <c r="L150" s="275"/>
      <c r="M150" s="275"/>
      <c r="BV150" s="273"/>
      <c r="BW150" s="273"/>
      <c r="BX150" s="273"/>
      <c r="BY150" s="273"/>
      <c r="BZ150" s="273"/>
      <c r="CA150" s="273"/>
    </row>
    <row r="151" spans="12:79" s="105" customFormat="1" x14ac:dyDescent="0.2">
      <c r="L151" s="275"/>
      <c r="M151" s="275"/>
      <c r="BV151" s="273"/>
      <c r="BW151" s="273"/>
      <c r="BX151" s="273"/>
      <c r="BY151" s="273"/>
      <c r="BZ151" s="273"/>
      <c r="CA151" s="273"/>
    </row>
    <row r="152" spans="12:79" s="105" customFormat="1" x14ac:dyDescent="0.2">
      <c r="L152" s="275"/>
      <c r="M152" s="275"/>
      <c r="BV152" s="273"/>
      <c r="BW152" s="273"/>
      <c r="BX152" s="273"/>
      <c r="BY152" s="273"/>
      <c r="BZ152" s="273"/>
      <c r="CA152" s="273"/>
    </row>
    <row r="153" spans="12:79" s="105" customFormat="1" x14ac:dyDescent="0.2">
      <c r="L153" s="275"/>
      <c r="M153" s="275"/>
      <c r="BV153" s="273"/>
      <c r="BW153" s="273"/>
      <c r="BX153" s="273"/>
      <c r="BY153" s="273"/>
      <c r="BZ153" s="273"/>
      <c r="CA153" s="273"/>
    </row>
    <row r="154" spans="12:79" s="105" customFormat="1" x14ac:dyDescent="0.2">
      <c r="L154" s="275"/>
      <c r="M154" s="275"/>
      <c r="BV154" s="273"/>
      <c r="BW154" s="273"/>
      <c r="BX154" s="273"/>
      <c r="BY154" s="273"/>
      <c r="BZ154" s="273"/>
      <c r="CA154" s="273"/>
    </row>
    <row r="155" spans="12:79" s="105" customFormat="1" x14ac:dyDescent="0.2">
      <c r="L155" s="275"/>
      <c r="M155" s="275"/>
      <c r="BV155" s="273"/>
      <c r="BW155" s="273"/>
      <c r="BX155" s="273"/>
      <c r="BY155" s="273"/>
      <c r="BZ155" s="273"/>
      <c r="CA155" s="273"/>
    </row>
    <row r="156" spans="12:79" s="105" customFormat="1" x14ac:dyDescent="0.2">
      <c r="L156" s="275"/>
      <c r="M156" s="275"/>
      <c r="BV156" s="273"/>
      <c r="BW156" s="273"/>
      <c r="BX156" s="273"/>
      <c r="BY156" s="273"/>
      <c r="BZ156" s="273"/>
      <c r="CA156" s="273"/>
    </row>
    <row r="157" spans="12:79" s="105" customFormat="1" x14ac:dyDescent="0.2">
      <c r="L157" s="275"/>
      <c r="M157" s="275"/>
      <c r="BV157" s="273"/>
      <c r="BW157" s="273"/>
      <c r="BX157" s="273"/>
      <c r="BY157" s="273"/>
      <c r="BZ157" s="273"/>
      <c r="CA157" s="273"/>
    </row>
    <row r="158" spans="12:79" s="105" customFormat="1" x14ac:dyDescent="0.2">
      <c r="L158" s="275"/>
      <c r="M158" s="275"/>
      <c r="BV158" s="273"/>
      <c r="BW158" s="273"/>
      <c r="BX158" s="273"/>
      <c r="BY158" s="273"/>
      <c r="BZ158" s="273"/>
      <c r="CA158" s="273"/>
    </row>
    <row r="159" spans="12:79" s="105" customFormat="1" x14ac:dyDescent="0.2">
      <c r="L159" s="275"/>
      <c r="M159" s="275"/>
      <c r="BV159" s="273"/>
      <c r="BW159" s="273"/>
      <c r="BX159" s="273"/>
      <c r="BY159" s="273"/>
      <c r="BZ159" s="273"/>
      <c r="CA159" s="273"/>
    </row>
    <row r="160" spans="12:79" s="105" customFormat="1" x14ac:dyDescent="0.2">
      <c r="L160" s="275"/>
      <c r="M160" s="275"/>
      <c r="BV160" s="273"/>
      <c r="BW160" s="273"/>
      <c r="BX160" s="273"/>
      <c r="BY160" s="273"/>
      <c r="BZ160" s="273"/>
      <c r="CA160" s="273"/>
    </row>
    <row r="161" spans="12:79" s="105" customFormat="1" x14ac:dyDescent="0.2">
      <c r="L161" s="275"/>
      <c r="M161" s="275"/>
      <c r="BV161" s="273"/>
      <c r="BW161" s="273"/>
      <c r="BX161" s="273"/>
      <c r="BY161" s="273"/>
      <c r="BZ161" s="273"/>
      <c r="CA161" s="273"/>
    </row>
    <row r="162" spans="12:79" s="105" customFormat="1" x14ac:dyDescent="0.2">
      <c r="L162" s="275"/>
      <c r="M162" s="275"/>
      <c r="BV162" s="273"/>
      <c r="BW162" s="273"/>
      <c r="BX162" s="273"/>
      <c r="BY162" s="273"/>
      <c r="BZ162" s="273"/>
      <c r="CA162" s="273"/>
    </row>
    <row r="163" spans="12:79" s="105" customFormat="1" x14ac:dyDescent="0.2">
      <c r="L163" s="275"/>
      <c r="M163" s="275"/>
      <c r="BV163" s="273"/>
      <c r="BW163" s="273"/>
      <c r="BX163" s="273"/>
      <c r="BY163" s="273"/>
      <c r="BZ163" s="273"/>
      <c r="CA163" s="273"/>
    </row>
    <row r="164" spans="12:79" s="105" customFormat="1" x14ac:dyDescent="0.2">
      <c r="L164" s="275"/>
      <c r="M164" s="275"/>
      <c r="BV164" s="273"/>
      <c r="BW164" s="273"/>
      <c r="BX164" s="273"/>
      <c r="BY164" s="273"/>
      <c r="BZ164" s="273"/>
      <c r="CA164" s="273"/>
    </row>
    <row r="165" spans="12:79" s="105" customFormat="1" x14ac:dyDescent="0.2">
      <c r="L165" s="275"/>
      <c r="M165" s="275"/>
      <c r="BV165" s="273"/>
      <c r="BW165" s="273"/>
      <c r="BX165" s="273"/>
      <c r="BY165" s="273"/>
      <c r="BZ165" s="273"/>
      <c r="CA165" s="273"/>
    </row>
    <row r="166" spans="12:79" s="105" customFormat="1" x14ac:dyDescent="0.2">
      <c r="L166" s="275"/>
      <c r="M166" s="275"/>
      <c r="BV166" s="273"/>
      <c r="BW166" s="273"/>
      <c r="BX166" s="273"/>
      <c r="BY166" s="273"/>
      <c r="BZ166" s="273"/>
      <c r="CA166" s="273"/>
    </row>
    <row r="167" spans="12:79" s="105" customFormat="1" x14ac:dyDescent="0.2">
      <c r="L167" s="275"/>
      <c r="M167" s="275"/>
      <c r="BV167" s="273"/>
      <c r="BW167" s="273"/>
      <c r="BX167" s="273"/>
      <c r="BY167" s="273"/>
      <c r="BZ167" s="273"/>
      <c r="CA167" s="273"/>
    </row>
    <row r="168" spans="12:79" s="105" customFormat="1" x14ac:dyDescent="0.2">
      <c r="L168" s="275"/>
      <c r="M168" s="275"/>
      <c r="BV168" s="273"/>
      <c r="BW168" s="273"/>
      <c r="BX168" s="273"/>
      <c r="BY168" s="273"/>
      <c r="BZ168" s="273"/>
      <c r="CA168" s="273"/>
    </row>
    <row r="169" spans="12:79" s="105" customFormat="1" x14ac:dyDescent="0.2">
      <c r="L169" s="275"/>
      <c r="M169" s="275"/>
      <c r="BV169" s="273"/>
      <c r="BW169" s="273"/>
      <c r="BX169" s="273"/>
      <c r="BY169" s="273"/>
      <c r="BZ169" s="273"/>
      <c r="CA169" s="273"/>
    </row>
    <row r="170" spans="12:79" s="105" customFormat="1" x14ac:dyDescent="0.2">
      <c r="L170" s="275"/>
      <c r="M170" s="275"/>
      <c r="BV170" s="273"/>
      <c r="BW170" s="273"/>
      <c r="BX170" s="273"/>
      <c r="BY170" s="273"/>
      <c r="BZ170" s="273"/>
      <c r="CA170" s="273"/>
    </row>
    <row r="171" spans="12:79" s="105" customFormat="1" x14ac:dyDescent="0.2">
      <c r="L171" s="275"/>
      <c r="M171" s="275"/>
      <c r="BV171" s="273"/>
      <c r="BW171" s="273"/>
      <c r="BX171" s="273"/>
      <c r="BY171" s="273"/>
      <c r="BZ171" s="273"/>
      <c r="CA171" s="273"/>
    </row>
    <row r="172" spans="12:79" s="105" customFormat="1" x14ac:dyDescent="0.2">
      <c r="L172" s="275"/>
      <c r="M172" s="275"/>
      <c r="BV172" s="273"/>
      <c r="BW172" s="273"/>
      <c r="BX172" s="273"/>
      <c r="BY172" s="273"/>
      <c r="BZ172" s="273"/>
      <c r="CA172" s="273"/>
    </row>
    <row r="173" spans="12:79" s="105" customFormat="1" x14ac:dyDescent="0.2">
      <c r="L173" s="275"/>
      <c r="M173" s="275"/>
      <c r="BV173" s="273"/>
      <c r="BW173" s="273"/>
      <c r="BX173" s="273"/>
      <c r="BY173" s="273"/>
      <c r="BZ173" s="273"/>
      <c r="CA173" s="273"/>
    </row>
    <row r="174" spans="12:79" s="105" customFormat="1" x14ac:dyDescent="0.2">
      <c r="L174" s="275"/>
      <c r="M174" s="275"/>
      <c r="BV174" s="273"/>
      <c r="BW174" s="273"/>
      <c r="BX174" s="273"/>
      <c r="BY174" s="273"/>
      <c r="BZ174" s="273"/>
      <c r="CA174" s="273"/>
    </row>
    <row r="175" spans="12:79" s="105" customFormat="1" x14ac:dyDescent="0.2">
      <c r="L175" s="275"/>
      <c r="M175" s="275"/>
      <c r="BV175" s="273"/>
      <c r="BW175" s="273"/>
      <c r="BX175" s="273"/>
      <c r="BY175" s="273"/>
      <c r="BZ175" s="273"/>
      <c r="CA175" s="273"/>
    </row>
    <row r="176" spans="12:79" s="105" customFormat="1" x14ac:dyDescent="0.2">
      <c r="L176" s="275"/>
      <c r="M176" s="275"/>
      <c r="BV176" s="273"/>
      <c r="BW176" s="273"/>
      <c r="BX176" s="273"/>
      <c r="BY176" s="273"/>
      <c r="BZ176" s="273"/>
      <c r="CA176" s="273"/>
    </row>
    <row r="177" spans="12:79" s="105" customFormat="1" x14ac:dyDescent="0.2">
      <c r="L177" s="275"/>
      <c r="M177" s="275"/>
      <c r="BV177" s="273"/>
      <c r="BW177" s="273"/>
      <c r="BX177" s="273"/>
      <c r="BY177" s="273"/>
      <c r="BZ177" s="273"/>
      <c r="CA177" s="273"/>
    </row>
    <row r="178" spans="12:79" s="105" customFormat="1" x14ac:dyDescent="0.2">
      <c r="L178" s="275"/>
      <c r="M178" s="275"/>
      <c r="BV178" s="273"/>
      <c r="BW178" s="273"/>
      <c r="BX178" s="273"/>
      <c r="BY178" s="273"/>
      <c r="BZ178" s="273"/>
      <c r="CA178" s="273"/>
    </row>
    <row r="179" spans="12:79" s="105" customFormat="1" x14ac:dyDescent="0.2">
      <c r="L179" s="275"/>
      <c r="M179" s="275"/>
      <c r="BV179" s="273"/>
      <c r="BW179" s="273"/>
      <c r="BX179" s="273"/>
      <c r="BY179" s="273"/>
      <c r="BZ179" s="273"/>
      <c r="CA179" s="273"/>
    </row>
    <row r="180" spans="12:79" s="105" customFormat="1" x14ac:dyDescent="0.2">
      <c r="L180" s="275"/>
      <c r="M180" s="275"/>
      <c r="BV180" s="273"/>
      <c r="BW180" s="273"/>
      <c r="BX180" s="273"/>
      <c r="BY180" s="273"/>
      <c r="BZ180" s="273"/>
      <c r="CA180" s="273"/>
    </row>
    <row r="181" spans="12:79" s="105" customFormat="1" x14ac:dyDescent="0.2">
      <c r="L181" s="275"/>
      <c r="M181" s="275"/>
      <c r="BV181" s="273"/>
      <c r="BW181" s="273"/>
      <c r="BX181" s="273"/>
      <c r="BY181" s="273"/>
      <c r="BZ181" s="273"/>
      <c r="CA181" s="273"/>
    </row>
    <row r="182" spans="12:79" s="105" customFormat="1" x14ac:dyDescent="0.2">
      <c r="L182" s="275"/>
      <c r="M182" s="275"/>
      <c r="BV182" s="273"/>
      <c r="BW182" s="273"/>
      <c r="BX182" s="273"/>
      <c r="BY182" s="273"/>
      <c r="BZ182" s="273"/>
      <c r="CA182" s="273"/>
    </row>
    <row r="183" spans="12:79" s="105" customFormat="1" x14ac:dyDescent="0.2">
      <c r="L183" s="275"/>
      <c r="M183" s="275"/>
      <c r="BV183" s="273"/>
      <c r="BW183" s="273"/>
      <c r="BX183" s="273"/>
      <c r="BY183" s="273"/>
      <c r="BZ183" s="273"/>
      <c r="CA183" s="273"/>
    </row>
    <row r="184" spans="12:79" s="105" customFormat="1" x14ac:dyDescent="0.2">
      <c r="L184" s="275"/>
      <c r="M184" s="275"/>
      <c r="BV184" s="273"/>
      <c r="BW184" s="273"/>
      <c r="BX184" s="273"/>
      <c r="BY184" s="273"/>
      <c r="BZ184" s="273"/>
      <c r="CA184" s="273"/>
    </row>
    <row r="185" spans="12:79" s="105" customFormat="1" x14ac:dyDescent="0.2">
      <c r="L185" s="275"/>
      <c r="M185" s="275"/>
      <c r="BV185" s="273"/>
      <c r="BW185" s="273"/>
      <c r="BX185" s="273"/>
      <c r="BY185" s="273"/>
      <c r="BZ185" s="273"/>
      <c r="CA185" s="273"/>
    </row>
    <row r="186" spans="12:79" s="105" customFormat="1" x14ac:dyDescent="0.2">
      <c r="L186" s="275"/>
      <c r="M186" s="275"/>
      <c r="BV186" s="273"/>
      <c r="BW186" s="273"/>
      <c r="BX186" s="273"/>
      <c r="BY186" s="273"/>
      <c r="BZ186" s="273"/>
      <c r="CA186" s="273"/>
    </row>
    <row r="187" spans="12:79" s="105" customFormat="1" x14ac:dyDescent="0.2">
      <c r="L187" s="275"/>
      <c r="M187" s="275"/>
      <c r="BV187" s="273"/>
      <c r="BW187" s="273"/>
      <c r="BX187" s="273"/>
      <c r="BY187" s="273"/>
      <c r="BZ187" s="273"/>
      <c r="CA187" s="273"/>
    </row>
    <row r="188" spans="12:79" s="105" customFormat="1" x14ac:dyDescent="0.2">
      <c r="L188" s="275"/>
      <c r="M188" s="275"/>
      <c r="BV188" s="273"/>
      <c r="BW188" s="273"/>
      <c r="BX188" s="273"/>
      <c r="BY188" s="273"/>
      <c r="BZ188" s="273"/>
      <c r="CA188" s="273"/>
    </row>
    <row r="189" spans="12:79" s="105" customFormat="1" x14ac:dyDescent="0.2">
      <c r="L189" s="275"/>
      <c r="M189" s="275"/>
      <c r="BV189" s="273"/>
      <c r="BW189" s="273"/>
      <c r="BX189" s="273"/>
      <c r="BY189" s="273"/>
      <c r="BZ189" s="273"/>
      <c r="CA189" s="273"/>
    </row>
    <row r="190" spans="12:79" s="105" customFormat="1" x14ac:dyDescent="0.2">
      <c r="L190" s="275"/>
      <c r="M190" s="275"/>
      <c r="BV190" s="273"/>
      <c r="BW190" s="273"/>
      <c r="BX190" s="273"/>
      <c r="BY190" s="273"/>
      <c r="BZ190" s="273"/>
      <c r="CA190" s="273"/>
    </row>
    <row r="191" spans="12:79" s="105" customFormat="1" x14ac:dyDescent="0.2">
      <c r="L191" s="275"/>
      <c r="M191" s="275"/>
      <c r="BV191" s="273"/>
      <c r="BW191" s="273"/>
      <c r="BX191" s="273"/>
      <c r="BY191" s="273"/>
      <c r="BZ191" s="273"/>
      <c r="CA191" s="273"/>
    </row>
    <row r="192" spans="12:79" s="105" customFormat="1" x14ac:dyDescent="0.2">
      <c r="L192" s="275"/>
      <c r="M192" s="275"/>
      <c r="BV192" s="273"/>
      <c r="BW192" s="273"/>
      <c r="BX192" s="273"/>
      <c r="BY192" s="273"/>
      <c r="BZ192" s="273"/>
      <c r="CA192" s="273"/>
    </row>
    <row r="193" spans="12:79" s="105" customFormat="1" x14ac:dyDescent="0.2">
      <c r="L193" s="275"/>
      <c r="M193" s="275"/>
      <c r="BV193" s="273"/>
      <c r="BW193" s="273"/>
      <c r="BX193" s="273"/>
      <c r="BY193" s="273"/>
      <c r="BZ193" s="273"/>
      <c r="CA193" s="273"/>
    </row>
    <row r="194" spans="12:79" s="105" customFormat="1" x14ac:dyDescent="0.2">
      <c r="L194" s="275"/>
      <c r="M194" s="275"/>
      <c r="BV194" s="273"/>
      <c r="BW194" s="273"/>
      <c r="BX194" s="273"/>
      <c r="BY194" s="273"/>
      <c r="BZ194" s="273"/>
      <c r="CA194" s="273"/>
    </row>
    <row r="195" spans="12:79" s="105" customFormat="1" x14ac:dyDescent="0.2">
      <c r="L195" s="275"/>
      <c r="M195" s="275"/>
      <c r="BV195" s="273"/>
      <c r="BW195" s="273"/>
      <c r="BX195" s="273"/>
      <c r="BY195" s="273"/>
      <c r="BZ195" s="273"/>
      <c r="CA195" s="273"/>
    </row>
    <row r="196" spans="12:79" s="105" customFormat="1" x14ac:dyDescent="0.2">
      <c r="L196" s="275"/>
      <c r="M196" s="275"/>
      <c r="BV196" s="273"/>
      <c r="BW196" s="273"/>
      <c r="BX196" s="273"/>
      <c r="BY196" s="273"/>
      <c r="BZ196" s="273"/>
      <c r="CA196" s="273"/>
    </row>
    <row r="197" spans="12:79" s="105" customFormat="1" x14ac:dyDescent="0.2">
      <c r="L197" s="275"/>
      <c r="M197" s="275"/>
      <c r="BV197" s="273"/>
      <c r="BW197" s="273"/>
      <c r="BX197" s="273"/>
      <c r="BY197" s="273"/>
      <c r="BZ197" s="273"/>
      <c r="CA197" s="273"/>
    </row>
    <row r="198" spans="12:79" s="105" customFormat="1" x14ac:dyDescent="0.2">
      <c r="L198" s="275"/>
      <c r="M198" s="275"/>
      <c r="BV198" s="273"/>
      <c r="BW198" s="273"/>
      <c r="BX198" s="273"/>
      <c r="BY198" s="273"/>
      <c r="BZ198" s="273"/>
      <c r="CA198" s="273"/>
    </row>
    <row r="199" spans="12:79" s="105" customFormat="1" x14ac:dyDescent="0.2">
      <c r="L199" s="275"/>
      <c r="M199" s="275"/>
      <c r="BV199" s="273"/>
      <c r="BW199" s="273"/>
      <c r="BX199" s="273"/>
      <c r="BY199" s="273"/>
      <c r="BZ199" s="273"/>
      <c r="CA199" s="273"/>
    </row>
    <row r="200" spans="12:79" s="105" customFormat="1" x14ac:dyDescent="0.2">
      <c r="L200" s="275"/>
      <c r="M200" s="275"/>
      <c r="BV200" s="273"/>
      <c r="BW200" s="273"/>
      <c r="BX200" s="273"/>
      <c r="BY200" s="273"/>
      <c r="BZ200" s="273"/>
      <c r="CA200" s="273"/>
    </row>
    <row r="201" spans="12:79" s="105" customFormat="1" x14ac:dyDescent="0.2">
      <c r="L201" s="275"/>
      <c r="M201" s="275"/>
      <c r="BV201" s="273"/>
      <c r="BW201" s="273"/>
      <c r="BX201" s="273"/>
      <c r="BY201" s="273"/>
      <c r="BZ201" s="273"/>
      <c r="CA201" s="273"/>
    </row>
    <row r="202" spans="12:79" s="105" customFormat="1" x14ac:dyDescent="0.2">
      <c r="L202" s="275"/>
      <c r="M202" s="275"/>
      <c r="BV202" s="273"/>
      <c r="BW202" s="273"/>
      <c r="BX202" s="273"/>
      <c r="BY202" s="273"/>
      <c r="BZ202" s="273"/>
      <c r="CA202" s="273"/>
    </row>
    <row r="203" spans="12:79" s="105" customFormat="1" x14ac:dyDescent="0.2">
      <c r="L203" s="275"/>
      <c r="M203" s="275"/>
      <c r="BV203" s="273"/>
      <c r="BW203" s="273"/>
      <c r="BX203" s="273"/>
      <c r="BY203" s="273"/>
      <c r="BZ203" s="273"/>
      <c r="CA203" s="273"/>
    </row>
    <row r="204" spans="12:79" s="105" customFormat="1" x14ac:dyDescent="0.2">
      <c r="L204" s="275"/>
      <c r="M204" s="275"/>
      <c r="BV204" s="273"/>
      <c r="BW204" s="273"/>
      <c r="BX204" s="273"/>
      <c r="BY204" s="273"/>
      <c r="BZ204" s="273"/>
      <c r="CA204" s="273"/>
    </row>
    <row r="205" spans="12:79" s="105" customFormat="1" x14ac:dyDescent="0.2">
      <c r="L205" s="275"/>
      <c r="M205" s="275"/>
      <c r="BV205" s="273"/>
      <c r="BW205" s="273"/>
      <c r="BX205" s="273"/>
      <c r="BY205" s="273"/>
      <c r="BZ205" s="273"/>
      <c r="CA205" s="273"/>
    </row>
    <row r="206" spans="12:79" s="105" customFormat="1" x14ac:dyDescent="0.2">
      <c r="L206" s="275"/>
      <c r="M206" s="275"/>
      <c r="BV206" s="273"/>
      <c r="BW206" s="273"/>
      <c r="BX206" s="273"/>
      <c r="BY206" s="273"/>
      <c r="BZ206" s="273"/>
      <c r="CA206" s="273"/>
    </row>
    <row r="207" spans="12:79" s="105" customFormat="1" x14ac:dyDescent="0.2">
      <c r="L207" s="275"/>
      <c r="M207" s="275"/>
      <c r="BV207" s="273"/>
      <c r="BW207" s="273"/>
      <c r="BX207" s="273"/>
      <c r="BY207" s="273"/>
      <c r="BZ207" s="273"/>
      <c r="CA207" s="273"/>
    </row>
    <row r="208" spans="12:79" s="105" customFormat="1" x14ac:dyDescent="0.2">
      <c r="L208" s="275"/>
      <c r="M208" s="275"/>
      <c r="BV208" s="273"/>
      <c r="BW208" s="273"/>
      <c r="BX208" s="273"/>
      <c r="BY208" s="273"/>
      <c r="BZ208" s="273"/>
      <c r="CA208" s="273"/>
    </row>
    <row r="209" spans="12:79" s="105" customFormat="1" x14ac:dyDescent="0.2">
      <c r="L209" s="275"/>
      <c r="M209" s="275"/>
      <c r="BV209" s="273"/>
      <c r="BW209" s="273"/>
      <c r="BX209" s="273"/>
      <c r="BY209" s="273"/>
      <c r="BZ209" s="273"/>
      <c r="CA209" s="273"/>
    </row>
    <row r="210" spans="12:79" s="105" customFormat="1" x14ac:dyDescent="0.2">
      <c r="L210" s="275"/>
      <c r="M210" s="275"/>
      <c r="BV210" s="273"/>
      <c r="BW210" s="273"/>
      <c r="BX210" s="273"/>
      <c r="BY210" s="273"/>
      <c r="BZ210" s="273"/>
      <c r="CA210" s="273"/>
    </row>
    <row r="211" spans="12:79" s="105" customFormat="1" x14ac:dyDescent="0.2">
      <c r="L211" s="275"/>
      <c r="M211" s="275"/>
      <c r="BV211" s="273"/>
      <c r="BW211" s="273"/>
      <c r="BX211" s="273"/>
      <c r="BY211" s="273"/>
      <c r="BZ211" s="273"/>
      <c r="CA211" s="273"/>
    </row>
    <row r="212" spans="12:79" s="105" customFormat="1" x14ac:dyDescent="0.2">
      <c r="L212" s="275"/>
      <c r="M212" s="275"/>
      <c r="BV212" s="273"/>
      <c r="BW212" s="273"/>
      <c r="BX212" s="273"/>
      <c r="BY212" s="273"/>
      <c r="BZ212" s="273"/>
      <c r="CA212" s="273"/>
    </row>
    <row r="213" spans="12:79" s="105" customFormat="1" x14ac:dyDescent="0.2">
      <c r="L213" s="275"/>
      <c r="M213" s="275"/>
      <c r="BV213" s="273"/>
      <c r="BW213" s="273"/>
      <c r="BX213" s="273"/>
      <c r="BY213" s="273"/>
      <c r="BZ213" s="273"/>
      <c r="CA213" s="273"/>
    </row>
    <row r="214" spans="12:79" s="105" customFormat="1" x14ac:dyDescent="0.2">
      <c r="L214" s="275"/>
      <c r="M214" s="275"/>
      <c r="BV214" s="273"/>
      <c r="BW214" s="273"/>
      <c r="BX214" s="273"/>
      <c r="BY214" s="273"/>
      <c r="BZ214" s="273"/>
      <c r="CA214" s="273"/>
    </row>
    <row r="215" spans="12:79" s="105" customFormat="1" x14ac:dyDescent="0.2">
      <c r="L215" s="275"/>
      <c r="M215" s="275"/>
      <c r="BV215" s="273"/>
      <c r="BW215" s="273"/>
      <c r="BX215" s="273"/>
      <c r="BY215" s="273"/>
      <c r="BZ215" s="273"/>
      <c r="CA215" s="273"/>
    </row>
    <row r="216" spans="12:79" s="105" customFormat="1" x14ac:dyDescent="0.2">
      <c r="L216" s="275"/>
      <c r="M216" s="275"/>
      <c r="BV216" s="273"/>
      <c r="BW216" s="273"/>
      <c r="BX216" s="273"/>
      <c r="BY216" s="273"/>
      <c r="BZ216" s="273"/>
      <c r="CA216" s="273"/>
    </row>
    <row r="217" spans="12:79" s="105" customFormat="1" x14ac:dyDescent="0.2">
      <c r="L217" s="275"/>
      <c r="M217" s="275"/>
      <c r="BV217" s="273"/>
      <c r="BW217" s="273"/>
      <c r="BX217" s="273"/>
      <c r="BY217" s="273"/>
      <c r="BZ217" s="273"/>
      <c r="CA217" s="273"/>
    </row>
    <row r="218" spans="12:79" s="105" customFormat="1" x14ac:dyDescent="0.2">
      <c r="L218" s="275"/>
      <c r="M218" s="275"/>
      <c r="BV218" s="273"/>
      <c r="BW218" s="273"/>
      <c r="BX218" s="273"/>
      <c r="BY218" s="273"/>
      <c r="BZ218" s="273"/>
      <c r="CA218" s="273"/>
    </row>
    <row r="219" spans="12:79" s="105" customFormat="1" x14ac:dyDescent="0.2">
      <c r="L219" s="275"/>
      <c r="M219" s="275"/>
      <c r="BV219" s="273"/>
      <c r="BW219" s="273"/>
      <c r="BX219" s="273"/>
      <c r="BY219" s="273"/>
      <c r="BZ219" s="273"/>
      <c r="CA219" s="273"/>
    </row>
    <row r="220" spans="12:79" s="105" customFormat="1" x14ac:dyDescent="0.2">
      <c r="L220" s="275"/>
      <c r="M220" s="275"/>
      <c r="BV220" s="273"/>
      <c r="BW220" s="273"/>
      <c r="BX220" s="273"/>
      <c r="BY220" s="273"/>
      <c r="BZ220" s="273"/>
      <c r="CA220" s="273"/>
    </row>
    <row r="221" spans="12:79" s="105" customFormat="1" x14ac:dyDescent="0.2">
      <c r="L221" s="275"/>
      <c r="M221" s="275"/>
      <c r="BV221" s="273"/>
      <c r="BW221" s="273"/>
      <c r="BX221" s="273"/>
      <c r="BY221" s="273"/>
      <c r="BZ221" s="273"/>
      <c r="CA221" s="273"/>
    </row>
    <row r="222" spans="12:79" s="105" customFormat="1" x14ac:dyDescent="0.2">
      <c r="L222" s="275"/>
      <c r="M222" s="275"/>
      <c r="BV222" s="273"/>
      <c r="BW222" s="273"/>
      <c r="BX222" s="273"/>
      <c r="BY222" s="273"/>
      <c r="BZ222" s="273"/>
      <c r="CA222" s="273"/>
    </row>
    <row r="223" spans="12:79" s="105" customFormat="1" x14ac:dyDescent="0.2">
      <c r="L223" s="275"/>
      <c r="M223" s="275"/>
      <c r="BV223" s="273"/>
      <c r="BW223" s="273"/>
      <c r="BX223" s="273"/>
      <c r="BY223" s="273"/>
      <c r="BZ223" s="273"/>
      <c r="CA223" s="273"/>
    </row>
    <row r="224" spans="12:79" s="105" customFormat="1" x14ac:dyDescent="0.2">
      <c r="L224" s="275"/>
      <c r="M224" s="275"/>
      <c r="BV224" s="273"/>
      <c r="BW224" s="273"/>
      <c r="BX224" s="273"/>
      <c r="BY224" s="273"/>
      <c r="BZ224" s="273"/>
      <c r="CA224" s="273"/>
    </row>
    <row r="225" spans="12:79" s="105" customFormat="1" x14ac:dyDescent="0.2">
      <c r="L225" s="275"/>
      <c r="M225" s="275"/>
      <c r="BV225" s="273"/>
      <c r="BW225" s="273"/>
      <c r="BX225" s="273"/>
      <c r="BY225" s="273"/>
      <c r="BZ225" s="273"/>
      <c r="CA225" s="273"/>
    </row>
    <row r="226" spans="12:79" s="105" customFormat="1" x14ac:dyDescent="0.2">
      <c r="L226" s="275"/>
      <c r="M226" s="275"/>
      <c r="BV226" s="273"/>
      <c r="BW226" s="273"/>
      <c r="BX226" s="273"/>
      <c r="BY226" s="273"/>
      <c r="BZ226" s="273"/>
      <c r="CA226" s="273"/>
    </row>
    <row r="227" spans="12:79" s="105" customFormat="1" x14ac:dyDescent="0.2">
      <c r="L227" s="275"/>
      <c r="M227" s="275"/>
      <c r="BV227" s="273"/>
      <c r="BW227" s="273"/>
      <c r="BX227" s="273"/>
      <c r="BY227" s="273"/>
      <c r="BZ227" s="273"/>
      <c r="CA227" s="273"/>
    </row>
    <row r="228" spans="12:79" s="105" customFormat="1" x14ac:dyDescent="0.2">
      <c r="L228" s="275"/>
      <c r="M228" s="275"/>
      <c r="BV228" s="273"/>
      <c r="BW228" s="273"/>
      <c r="BX228" s="273"/>
      <c r="BY228" s="273"/>
      <c r="BZ228" s="273"/>
      <c r="CA228" s="273"/>
    </row>
    <row r="229" spans="12:79" s="105" customFormat="1" x14ac:dyDescent="0.2">
      <c r="L229" s="275"/>
      <c r="M229" s="275"/>
      <c r="BV229" s="273"/>
      <c r="BW229" s="273"/>
      <c r="BX229" s="273"/>
      <c r="BY229" s="273"/>
      <c r="BZ229" s="273"/>
      <c r="CA229" s="273"/>
    </row>
    <row r="230" spans="12:79" s="105" customFormat="1" x14ac:dyDescent="0.2">
      <c r="L230" s="275"/>
      <c r="M230" s="275"/>
      <c r="BV230" s="273"/>
      <c r="BW230" s="273"/>
      <c r="BX230" s="273"/>
      <c r="BY230" s="273"/>
      <c r="BZ230" s="273"/>
      <c r="CA230" s="273"/>
    </row>
    <row r="231" spans="12:79" s="105" customFormat="1" x14ac:dyDescent="0.2">
      <c r="L231" s="275"/>
      <c r="M231" s="275"/>
      <c r="BV231" s="273"/>
      <c r="BW231" s="273"/>
      <c r="BX231" s="273"/>
      <c r="BY231" s="273"/>
      <c r="BZ231" s="273"/>
      <c r="CA231" s="273"/>
    </row>
    <row r="232" spans="12:79" s="105" customFormat="1" x14ac:dyDescent="0.2">
      <c r="L232" s="275"/>
      <c r="M232" s="275"/>
      <c r="BV232" s="273"/>
      <c r="BW232" s="273"/>
      <c r="BX232" s="273"/>
      <c r="BY232" s="273"/>
      <c r="BZ232" s="273"/>
      <c r="CA232" s="273"/>
    </row>
    <row r="233" spans="12:79" s="105" customFormat="1" x14ac:dyDescent="0.2">
      <c r="L233" s="275"/>
      <c r="M233" s="275"/>
      <c r="BV233" s="273"/>
      <c r="BW233" s="273"/>
      <c r="BX233" s="273"/>
      <c r="BY233" s="273"/>
      <c r="BZ233" s="273"/>
      <c r="CA233" s="273"/>
    </row>
    <row r="234" spans="12:79" s="105" customFormat="1" x14ac:dyDescent="0.2">
      <c r="L234" s="275"/>
      <c r="M234" s="275"/>
      <c r="BV234" s="273"/>
      <c r="BW234" s="273"/>
      <c r="BX234" s="273"/>
      <c r="BY234" s="273"/>
      <c r="BZ234" s="273"/>
      <c r="CA234" s="273"/>
    </row>
    <row r="235" spans="12:79" s="105" customFormat="1" x14ac:dyDescent="0.2">
      <c r="L235" s="275"/>
      <c r="M235" s="275"/>
      <c r="BV235" s="273"/>
      <c r="BW235" s="273"/>
      <c r="BX235" s="273"/>
      <c r="BY235" s="273"/>
      <c r="BZ235" s="273"/>
      <c r="CA235" s="273"/>
    </row>
    <row r="236" spans="12:79" s="105" customFormat="1" x14ac:dyDescent="0.2">
      <c r="L236" s="275"/>
      <c r="M236" s="275"/>
      <c r="BV236" s="273"/>
      <c r="BW236" s="273"/>
      <c r="BX236" s="273"/>
      <c r="BY236" s="273"/>
      <c r="BZ236" s="273"/>
      <c r="CA236" s="273"/>
    </row>
    <row r="237" spans="12:79" s="105" customFormat="1" x14ac:dyDescent="0.2">
      <c r="L237" s="275"/>
      <c r="M237" s="275"/>
      <c r="BV237" s="273"/>
      <c r="BW237" s="273"/>
      <c r="BX237" s="273"/>
      <c r="BY237" s="273"/>
      <c r="BZ237" s="273"/>
      <c r="CA237" s="273"/>
    </row>
    <row r="238" spans="12:79" s="105" customFormat="1" x14ac:dyDescent="0.2">
      <c r="L238" s="275"/>
      <c r="M238" s="275"/>
      <c r="BV238" s="273"/>
      <c r="BW238" s="273"/>
      <c r="BX238" s="273"/>
      <c r="BY238" s="273"/>
      <c r="BZ238" s="273"/>
      <c r="CA238" s="273"/>
    </row>
    <row r="239" spans="12:79" s="105" customFormat="1" x14ac:dyDescent="0.2">
      <c r="L239" s="275"/>
      <c r="M239" s="275"/>
      <c r="BV239" s="273"/>
      <c r="BW239" s="273"/>
      <c r="BX239" s="273"/>
      <c r="BY239" s="273"/>
      <c r="BZ239" s="273"/>
      <c r="CA239" s="273"/>
    </row>
    <row r="240" spans="12:79" s="105" customFormat="1" x14ac:dyDescent="0.2">
      <c r="L240" s="275"/>
      <c r="M240" s="275"/>
      <c r="BV240" s="273"/>
      <c r="BW240" s="273"/>
      <c r="BX240" s="273"/>
      <c r="BY240" s="273"/>
      <c r="BZ240" s="273"/>
      <c r="CA240" s="273"/>
    </row>
    <row r="241" spans="12:79" s="105" customFormat="1" x14ac:dyDescent="0.2">
      <c r="L241" s="275"/>
      <c r="M241" s="275"/>
      <c r="BV241" s="273"/>
      <c r="BW241" s="273"/>
      <c r="BX241" s="273"/>
      <c r="BY241" s="273"/>
      <c r="BZ241" s="273"/>
      <c r="CA241" s="273"/>
    </row>
    <row r="242" spans="12:79" s="105" customFormat="1" x14ac:dyDescent="0.2">
      <c r="L242" s="275"/>
      <c r="M242" s="275"/>
      <c r="BV242" s="273"/>
      <c r="BW242" s="273"/>
      <c r="BX242" s="273"/>
      <c r="BY242" s="273"/>
      <c r="BZ242" s="273"/>
      <c r="CA242" s="273"/>
    </row>
    <row r="243" spans="12:79" s="105" customFormat="1" x14ac:dyDescent="0.2">
      <c r="L243" s="275"/>
      <c r="M243" s="275"/>
      <c r="BV243" s="273"/>
      <c r="BW243" s="273"/>
      <c r="BX243" s="273"/>
      <c r="BY243" s="273"/>
      <c r="BZ243" s="273"/>
      <c r="CA243" s="273"/>
    </row>
    <row r="244" spans="12:79" s="105" customFormat="1" x14ac:dyDescent="0.2">
      <c r="L244" s="275"/>
      <c r="M244" s="275"/>
      <c r="BV244" s="273"/>
      <c r="BW244" s="273"/>
      <c r="BX244" s="273"/>
      <c r="BY244" s="273"/>
      <c r="BZ244" s="273"/>
      <c r="CA244" s="273"/>
    </row>
    <row r="245" spans="12:79" s="105" customFormat="1" x14ac:dyDescent="0.2">
      <c r="L245" s="275"/>
      <c r="M245" s="275"/>
      <c r="BV245" s="273"/>
      <c r="BW245" s="273"/>
      <c r="BX245" s="273"/>
      <c r="BY245" s="273"/>
      <c r="BZ245" s="273"/>
      <c r="CA245" s="273"/>
    </row>
    <row r="246" spans="12:79" s="105" customFormat="1" x14ac:dyDescent="0.2">
      <c r="L246" s="275"/>
      <c r="M246" s="275"/>
      <c r="BV246" s="273"/>
      <c r="BW246" s="273"/>
      <c r="BX246" s="273"/>
      <c r="BY246" s="273"/>
      <c r="BZ246" s="273"/>
      <c r="CA246" s="273"/>
    </row>
    <row r="247" spans="12:79" s="105" customFormat="1" x14ac:dyDescent="0.2">
      <c r="L247" s="275"/>
      <c r="M247" s="275"/>
      <c r="BV247" s="273"/>
      <c r="BW247" s="273"/>
      <c r="BX247" s="273"/>
      <c r="BY247" s="273"/>
      <c r="BZ247" s="273"/>
      <c r="CA247" s="273"/>
    </row>
    <row r="248" spans="12:79" s="105" customFormat="1" x14ac:dyDescent="0.2">
      <c r="L248" s="275"/>
      <c r="M248" s="275"/>
      <c r="BV248" s="273"/>
      <c r="BW248" s="273"/>
      <c r="BX248" s="273"/>
      <c r="BY248" s="273"/>
      <c r="BZ248" s="273"/>
      <c r="CA248" s="273"/>
    </row>
    <row r="249" spans="12:79" s="105" customFormat="1" x14ac:dyDescent="0.2">
      <c r="L249" s="275"/>
      <c r="M249" s="275"/>
      <c r="BV249" s="273"/>
      <c r="BW249" s="273"/>
      <c r="BX249" s="273"/>
      <c r="BY249" s="273"/>
      <c r="BZ249" s="273"/>
      <c r="CA249" s="273"/>
    </row>
    <row r="250" spans="12:79" s="105" customFormat="1" x14ac:dyDescent="0.2">
      <c r="L250" s="275"/>
      <c r="M250" s="275"/>
      <c r="BV250" s="273"/>
      <c r="BW250" s="273"/>
      <c r="BX250" s="273"/>
      <c r="BY250" s="273"/>
      <c r="BZ250" s="273"/>
      <c r="CA250" s="273"/>
    </row>
    <row r="251" spans="12:79" s="105" customFormat="1" x14ac:dyDescent="0.2">
      <c r="L251" s="275"/>
      <c r="M251" s="275"/>
      <c r="BV251" s="273"/>
      <c r="BW251" s="273"/>
      <c r="BX251" s="273"/>
      <c r="BY251" s="273"/>
      <c r="BZ251" s="273"/>
      <c r="CA251" s="273"/>
    </row>
    <row r="252" spans="12:79" s="105" customFormat="1" x14ac:dyDescent="0.2">
      <c r="L252" s="275"/>
      <c r="M252" s="275"/>
      <c r="BV252" s="273"/>
      <c r="BW252" s="273"/>
      <c r="BX252" s="273"/>
      <c r="BY252" s="273"/>
      <c r="BZ252" s="273"/>
      <c r="CA252" s="273"/>
    </row>
    <row r="253" spans="12:79" s="105" customFormat="1" x14ac:dyDescent="0.2">
      <c r="L253" s="275"/>
      <c r="M253" s="275"/>
      <c r="BV253" s="273"/>
      <c r="BW253" s="273"/>
      <c r="BX253" s="273"/>
      <c r="BY253" s="273"/>
      <c r="BZ253" s="273"/>
      <c r="CA253" s="273"/>
    </row>
    <row r="254" spans="12:79" s="105" customFormat="1" x14ac:dyDescent="0.2">
      <c r="L254" s="275"/>
      <c r="M254" s="275"/>
      <c r="BV254" s="273"/>
      <c r="BW254" s="273"/>
      <c r="BX254" s="273"/>
      <c r="BY254" s="273"/>
      <c r="BZ254" s="273"/>
      <c r="CA254" s="273"/>
    </row>
    <row r="255" spans="12:79" s="105" customFormat="1" x14ac:dyDescent="0.2">
      <c r="L255" s="275"/>
      <c r="M255" s="275"/>
      <c r="BV255" s="273"/>
      <c r="BW255" s="273"/>
      <c r="BX255" s="273"/>
      <c r="BY255" s="273"/>
      <c r="BZ255" s="273"/>
      <c r="CA255" s="273"/>
    </row>
    <row r="256" spans="12:79" s="105" customFormat="1" x14ac:dyDescent="0.2">
      <c r="L256" s="275"/>
      <c r="M256" s="275"/>
      <c r="BV256" s="273"/>
      <c r="BW256" s="273"/>
      <c r="BX256" s="273"/>
      <c r="BY256" s="273"/>
      <c r="BZ256" s="273"/>
      <c r="CA256" s="273"/>
    </row>
    <row r="257" spans="12:79" s="105" customFormat="1" x14ac:dyDescent="0.2">
      <c r="L257" s="275"/>
      <c r="M257" s="275"/>
      <c r="BV257" s="273"/>
      <c r="BW257" s="273"/>
      <c r="BX257" s="273"/>
      <c r="BY257" s="273"/>
      <c r="BZ257" s="273"/>
      <c r="CA257" s="273"/>
    </row>
    <row r="258" spans="12:79" s="105" customFormat="1" x14ac:dyDescent="0.2">
      <c r="L258" s="275"/>
      <c r="M258" s="275"/>
      <c r="BV258" s="273"/>
      <c r="BW258" s="273"/>
      <c r="BX258" s="273"/>
      <c r="BY258" s="273"/>
      <c r="BZ258" s="273"/>
      <c r="CA258" s="273"/>
    </row>
    <row r="259" spans="12:79" s="105" customFormat="1" x14ac:dyDescent="0.2">
      <c r="L259" s="275"/>
      <c r="M259" s="275"/>
      <c r="BV259" s="273"/>
      <c r="BW259" s="273"/>
      <c r="BX259" s="273"/>
      <c r="BY259" s="273"/>
      <c r="BZ259" s="273"/>
      <c r="CA259" s="273"/>
    </row>
    <row r="260" spans="12:79" s="105" customFormat="1" x14ac:dyDescent="0.2">
      <c r="L260" s="275"/>
      <c r="M260" s="275"/>
      <c r="BV260" s="273"/>
      <c r="BW260" s="273"/>
      <c r="BX260" s="273"/>
      <c r="BY260" s="273"/>
      <c r="BZ260" s="273"/>
      <c r="CA260" s="273"/>
    </row>
    <row r="261" spans="12:79" s="105" customFormat="1" x14ac:dyDescent="0.2">
      <c r="L261" s="275"/>
      <c r="M261" s="275"/>
      <c r="BV261" s="273"/>
      <c r="BW261" s="273"/>
      <c r="BX261" s="273"/>
      <c r="BY261" s="273"/>
      <c r="BZ261" s="273"/>
      <c r="CA261" s="273"/>
    </row>
    <row r="262" spans="12:79" s="105" customFormat="1" x14ac:dyDescent="0.2">
      <c r="L262" s="275"/>
      <c r="M262" s="275"/>
      <c r="BV262" s="273"/>
      <c r="BW262" s="273"/>
      <c r="BX262" s="273"/>
      <c r="BY262" s="273"/>
      <c r="BZ262" s="273"/>
      <c r="CA262" s="273"/>
    </row>
    <row r="263" spans="12:79" s="105" customFormat="1" x14ac:dyDescent="0.2">
      <c r="L263" s="275"/>
      <c r="M263" s="275"/>
      <c r="BV263" s="273"/>
      <c r="BW263" s="273"/>
      <c r="BX263" s="273"/>
      <c r="BY263" s="273"/>
      <c r="BZ263" s="273"/>
      <c r="CA263" s="273"/>
    </row>
    <row r="264" spans="12:79" s="105" customFormat="1" x14ac:dyDescent="0.2">
      <c r="L264" s="275"/>
      <c r="M264" s="275"/>
      <c r="BV264" s="273"/>
      <c r="BW264" s="273"/>
      <c r="BX264" s="273"/>
      <c r="BY264" s="273"/>
      <c r="BZ264" s="273"/>
      <c r="CA264" s="273"/>
    </row>
    <row r="265" spans="12:79" s="105" customFormat="1" x14ac:dyDescent="0.2">
      <c r="L265" s="275"/>
      <c r="M265" s="275"/>
      <c r="BV265" s="273"/>
      <c r="BW265" s="273"/>
      <c r="BX265" s="273"/>
      <c r="BY265" s="273"/>
      <c r="BZ265" s="273"/>
      <c r="CA265" s="273"/>
    </row>
    <row r="266" spans="12:79" s="105" customFormat="1" x14ac:dyDescent="0.2">
      <c r="L266" s="275"/>
      <c r="M266" s="275"/>
      <c r="BV266" s="273"/>
      <c r="BW266" s="273"/>
      <c r="BX266" s="273"/>
      <c r="BY266" s="273"/>
      <c r="BZ266" s="273"/>
      <c r="CA266" s="273"/>
    </row>
    <row r="267" spans="12:79" s="105" customFormat="1" x14ac:dyDescent="0.2">
      <c r="L267" s="275"/>
      <c r="M267" s="275"/>
      <c r="BV267" s="273"/>
      <c r="BW267" s="273"/>
      <c r="BX267" s="273"/>
      <c r="BY267" s="273"/>
      <c r="BZ267" s="273"/>
      <c r="CA267" s="273"/>
    </row>
    <row r="268" spans="12:79" s="105" customFormat="1" x14ac:dyDescent="0.2">
      <c r="L268" s="275"/>
      <c r="M268" s="275"/>
      <c r="BV268" s="273"/>
      <c r="BW268" s="273"/>
      <c r="BX268" s="273"/>
      <c r="BY268" s="273"/>
      <c r="BZ268" s="273"/>
      <c r="CA268" s="273"/>
    </row>
    <row r="269" spans="12:79" s="105" customFormat="1" x14ac:dyDescent="0.2">
      <c r="L269" s="275"/>
      <c r="M269" s="275"/>
      <c r="BV269" s="273"/>
      <c r="BW269" s="273"/>
      <c r="BX269" s="273"/>
      <c r="BY269" s="273"/>
      <c r="BZ269" s="273"/>
      <c r="CA269" s="273"/>
    </row>
    <row r="270" spans="12:79" s="105" customFormat="1" x14ac:dyDescent="0.2">
      <c r="L270" s="275"/>
      <c r="M270" s="275"/>
      <c r="BV270" s="273"/>
      <c r="BW270" s="273"/>
      <c r="BX270" s="273"/>
      <c r="BY270" s="273"/>
      <c r="BZ270" s="273"/>
      <c r="CA270" s="273"/>
    </row>
    <row r="271" spans="12:79" s="105" customFormat="1" x14ac:dyDescent="0.2">
      <c r="L271" s="275"/>
      <c r="M271" s="275"/>
      <c r="BV271" s="273"/>
      <c r="BW271" s="273"/>
      <c r="BX271" s="273"/>
      <c r="BY271" s="273"/>
      <c r="BZ271" s="273"/>
      <c r="CA271" s="273"/>
    </row>
    <row r="272" spans="12:79" s="105" customFormat="1" x14ac:dyDescent="0.2">
      <c r="L272" s="275"/>
      <c r="M272" s="275"/>
      <c r="BV272" s="273"/>
      <c r="BW272" s="273"/>
      <c r="BX272" s="273"/>
      <c r="BY272" s="273"/>
      <c r="BZ272" s="273"/>
      <c r="CA272" s="273"/>
    </row>
    <row r="273" spans="12:79" s="105" customFormat="1" x14ac:dyDescent="0.2">
      <c r="L273" s="275"/>
      <c r="M273" s="275"/>
      <c r="BV273" s="273"/>
      <c r="BW273" s="273"/>
      <c r="BX273" s="273"/>
      <c r="BY273" s="273"/>
      <c r="BZ273" s="273"/>
      <c r="CA273" s="273"/>
    </row>
    <row r="274" spans="12:79" s="105" customFormat="1" x14ac:dyDescent="0.2">
      <c r="L274" s="275"/>
      <c r="M274" s="275"/>
      <c r="BV274" s="273"/>
      <c r="BW274" s="273"/>
      <c r="BX274" s="273"/>
      <c r="BY274" s="273"/>
      <c r="BZ274" s="273"/>
      <c r="CA274" s="273"/>
    </row>
    <row r="275" spans="12:79" s="105" customFormat="1" x14ac:dyDescent="0.2">
      <c r="L275" s="275"/>
      <c r="M275" s="275"/>
      <c r="BV275" s="273"/>
      <c r="BW275" s="273"/>
      <c r="BX275" s="273"/>
      <c r="BY275" s="273"/>
      <c r="BZ275" s="273"/>
      <c r="CA275" s="273"/>
    </row>
    <row r="276" spans="12:79" s="105" customFormat="1" x14ac:dyDescent="0.2">
      <c r="L276" s="275"/>
      <c r="M276" s="275"/>
      <c r="BV276" s="273"/>
      <c r="BW276" s="273"/>
      <c r="BX276" s="273"/>
      <c r="BY276" s="273"/>
      <c r="BZ276" s="273"/>
      <c r="CA276" s="273"/>
    </row>
    <row r="277" spans="12:79" s="105" customFormat="1" x14ac:dyDescent="0.2">
      <c r="L277" s="275"/>
      <c r="M277" s="275"/>
      <c r="BV277" s="273"/>
      <c r="BW277" s="273"/>
      <c r="BX277" s="273"/>
      <c r="BY277" s="273"/>
      <c r="BZ277" s="273"/>
      <c r="CA277" s="273"/>
    </row>
    <row r="278" spans="12:79" s="105" customFormat="1" x14ac:dyDescent="0.2">
      <c r="L278" s="275"/>
      <c r="M278" s="275"/>
      <c r="BV278" s="273"/>
      <c r="BW278" s="273"/>
      <c r="BX278" s="273"/>
      <c r="BY278" s="273"/>
      <c r="BZ278" s="273"/>
      <c r="CA278" s="273"/>
    </row>
    <row r="279" spans="12:79" s="105" customFormat="1" x14ac:dyDescent="0.2">
      <c r="L279" s="275"/>
      <c r="M279" s="275"/>
      <c r="BV279" s="273"/>
      <c r="BW279" s="273"/>
      <c r="BX279" s="273"/>
      <c r="BY279" s="273"/>
      <c r="BZ279" s="273"/>
      <c r="CA279" s="273"/>
    </row>
    <row r="280" spans="12:79" s="105" customFormat="1" x14ac:dyDescent="0.2">
      <c r="L280" s="275"/>
      <c r="M280" s="275"/>
      <c r="BV280" s="273"/>
      <c r="BW280" s="273"/>
      <c r="BX280" s="273"/>
      <c r="BY280" s="273"/>
      <c r="BZ280" s="273"/>
      <c r="CA280" s="273"/>
    </row>
    <row r="281" spans="12:79" s="105" customFormat="1" x14ac:dyDescent="0.2">
      <c r="L281" s="275"/>
      <c r="M281" s="275"/>
      <c r="BV281" s="273"/>
      <c r="BW281" s="273"/>
      <c r="BX281" s="273"/>
      <c r="BY281" s="273"/>
      <c r="BZ281" s="273"/>
      <c r="CA281" s="273"/>
    </row>
    <row r="282" spans="12:79" s="105" customFormat="1" x14ac:dyDescent="0.2">
      <c r="L282" s="275"/>
      <c r="M282" s="275"/>
      <c r="BV282" s="273"/>
      <c r="BW282" s="273"/>
      <c r="BX282" s="273"/>
      <c r="BY282" s="273"/>
      <c r="BZ282" s="273"/>
      <c r="CA282" s="273"/>
    </row>
    <row r="283" spans="12:79" s="105" customFormat="1" x14ac:dyDescent="0.2">
      <c r="L283" s="275"/>
      <c r="M283" s="275"/>
      <c r="BV283" s="273"/>
      <c r="BW283" s="273"/>
      <c r="BX283" s="273"/>
      <c r="BY283" s="273"/>
      <c r="BZ283" s="273"/>
      <c r="CA283" s="273"/>
    </row>
    <row r="284" spans="12:79" s="105" customFormat="1" x14ac:dyDescent="0.2">
      <c r="L284" s="275"/>
      <c r="M284" s="275"/>
      <c r="BV284" s="273"/>
      <c r="BW284" s="273"/>
      <c r="BX284" s="273"/>
      <c r="BY284" s="273"/>
      <c r="BZ284" s="273"/>
      <c r="CA284" s="273"/>
    </row>
    <row r="285" spans="12:79" s="105" customFormat="1" x14ac:dyDescent="0.2">
      <c r="L285" s="275"/>
      <c r="M285" s="275"/>
      <c r="BV285" s="273"/>
      <c r="BW285" s="273"/>
      <c r="BX285" s="273"/>
      <c r="BY285" s="273"/>
      <c r="BZ285" s="273"/>
      <c r="CA285" s="273"/>
    </row>
    <row r="286" spans="12:79" s="105" customFormat="1" x14ac:dyDescent="0.2">
      <c r="L286" s="275"/>
      <c r="M286" s="275"/>
      <c r="BV286" s="273"/>
      <c r="BW286" s="273"/>
      <c r="BX286" s="273"/>
      <c r="BY286" s="273"/>
      <c r="BZ286" s="273"/>
      <c r="CA286" s="273"/>
    </row>
    <row r="287" spans="12:79" s="105" customFormat="1" x14ac:dyDescent="0.2">
      <c r="L287" s="275"/>
      <c r="M287" s="275"/>
      <c r="BV287" s="273"/>
      <c r="BW287" s="273"/>
      <c r="BX287" s="273"/>
      <c r="BY287" s="273"/>
      <c r="BZ287" s="273"/>
      <c r="CA287" s="273"/>
    </row>
    <row r="288" spans="12:79" s="105" customFormat="1" x14ac:dyDescent="0.2">
      <c r="L288" s="275"/>
      <c r="M288" s="275"/>
      <c r="BV288" s="273"/>
      <c r="BW288" s="273"/>
      <c r="BX288" s="273"/>
      <c r="BY288" s="273"/>
      <c r="BZ288" s="273"/>
      <c r="CA288" s="273"/>
    </row>
    <row r="289" spans="12:79" s="105" customFormat="1" x14ac:dyDescent="0.2">
      <c r="L289" s="275"/>
      <c r="M289" s="275"/>
      <c r="BV289" s="273"/>
      <c r="BW289" s="273"/>
      <c r="BX289" s="273"/>
      <c r="BY289" s="273"/>
      <c r="BZ289" s="273"/>
      <c r="CA289" s="273"/>
    </row>
    <row r="290" spans="12:79" s="105" customFormat="1" x14ac:dyDescent="0.2">
      <c r="L290" s="275"/>
      <c r="M290" s="275"/>
      <c r="BV290" s="273"/>
      <c r="BW290" s="273"/>
      <c r="BX290" s="273"/>
      <c r="BY290" s="273"/>
      <c r="BZ290" s="273"/>
      <c r="CA290" s="273"/>
    </row>
    <row r="291" spans="12:79" s="105" customFormat="1" x14ac:dyDescent="0.2">
      <c r="L291" s="275"/>
      <c r="M291" s="275"/>
      <c r="BV291" s="273"/>
      <c r="BW291" s="273"/>
      <c r="BX291" s="273"/>
      <c r="BY291" s="273"/>
      <c r="BZ291" s="273"/>
      <c r="CA291" s="273"/>
    </row>
    <row r="292" spans="12:79" s="105" customFormat="1" x14ac:dyDescent="0.2">
      <c r="L292" s="275"/>
      <c r="M292" s="275"/>
      <c r="BV292" s="273"/>
      <c r="BW292" s="273"/>
      <c r="BX292" s="273"/>
      <c r="BY292" s="273"/>
      <c r="BZ292" s="273"/>
      <c r="CA292" s="273"/>
    </row>
    <row r="293" spans="12:79" s="105" customFormat="1" x14ac:dyDescent="0.2">
      <c r="L293" s="275"/>
      <c r="M293" s="275"/>
      <c r="BV293" s="273"/>
      <c r="BW293" s="273"/>
      <c r="BX293" s="273"/>
      <c r="BY293" s="273"/>
      <c r="BZ293" s="273"/>
      <c r="CA293" s="273"/>
    </row>
    <row r="294" spans="12:79" s="105" customFormat="1" x14ac:dyDescent="0.2">
      <c r="L294" s="275"/>
      <c r="M294" s="275"/>
      <c r="BV294" s="273"/>
      <c r="BW294" s="273"/>
      <c r="BX294" s="273"/>
      <c r="BY294" s="273"/>
      <c r="BZ294" s="273"/>
      <c r="CA294" s="273"/>
    </row>
    <row r="295" spans="12:79" s="105" customFormat="1" x14ac:dyDescent="0.2">
      <c r="L295" s="275"/>
      <c r="M295" s="275"/>
      <c r="BV295" s="273"/>
      <c r="BW295" s="273"/>
      <c r="BX295" s="273"/>
      <c r="BY295" s="273"/>
      <c r="BZ295" s="273"/>
      <c r="CA295" s="273"/>
    </row>
    <row r="296" spans="12:79" s="105" customFormat="1" x14ac:dyDescent="0.2">
      <c r="L296" s="275"/>
      <c r="M296" s="275"/>
      <c r="BV296" s="273"/>
      <c r="BW296" s="273"/>
      <c r="BX296" s="273"/>
      <c r="BY296" s="273"/>
      <c r="BZ296" s="273"/>
      <c r="CA296" s="273"/>
    </row>
    <row r="297" spans="12:79" s="105" customFormat="1" x14ac:dyDescent="0.2">
      <c r="L297" s="275"/>
      <c r="M297" s="275"/>
      <c r="BV297" s="273"/>
      <c r="BW297" s="273"/>
      <c r="BX297" s="273"/>
      <c r="BY297" s="273"/>
      <c r="BZ297" s="273"/>
      <c r="CA297" s="273"/>
    </row>
    <row r="298" spans="12:79" s="105" customFormat="1" x14ac:dyDescent="0.2">
      <c r="L298" s="275"/>
      <c r="M298" s="275"/>
      <c r="BV298" s="273"/>
      <c r="BW298" s="273"/>
      <c r="BX298" s="273"/>
      <c r="BY298" s="273"/>
      <c r="BZ298" s="273"/>
      <c r="CA298" s="273"/>
    </row>
    <row r="299" spans="12:79" s="105" customFormat="1" x14ac:dyDescent="0.2">
      <c r="L299" s="275"/>
      <c r="M299" s="275"/>
      <c r="BV299" s="273"/>
      <c r="BW299" s="273"/>
      <c r="BX299" s="273"/>
      <c r="BY299" s="273"/>
      <c r="BZ299" s="273"/>
      <c r="CA299" s="273"/>
    </row>
    <row r="300" spans="12:79" s="105" customFormat="1" x14ac:dyDescent="0.2">
      <c r="L300" s="275"/>
      <c r="M300" s="275"/>
      <c r="BV300" s="273"/>
      <c r="BW300" s="273"/>
      <c r="BX300" s="273"/>
      <c r="BY300" s="273"/>
      <c r="BZ300" s="273"/>
      <c r="CA300" s="273"/>
    </row>
    <row r="301" spans="12:79" s="105" customFormat="1" x14ac:dyDescent="0.2">
      <c r="L301" s="275"/>
      <c r="M301" s="275"/>
      <c r="BV301" s="273"/>
      <c r="BW301" s="273"/>
      <c r="BX301" s="273"/>
      <c r="BY301" s="273"/>
      <c r="BZ301" s="273"/>
      <c r="CA301" s="273"/>
    </row>
    <row r="302" spans="12:79" s="105" customFormat="1" x14ac:dyDescent="0.2">
      <c r="L302" s="275"/>
      <c r="M302" s="275"/>
      <c r="BV302" s="273"/>
      <c r="BW302" s="273"/>
      <c r="BX302" s="273"/>
      <c r="BY302" s="273"/>
      <c r="BZ302" s="273"/>
      <c r="CA302" s="273"/>
    </row>
    <row r="303" spans="12:79" s="105" customFormat="1" x14ac:dyDescent="0.2">
      <c r="L303" s="275"/>
      <c r="M303" s="275"/>
      <c r="BV303" s="273"/>
      <c r="BW303" s="273"/>
      <c r="BX303" s="273"/>
      <c r="BY303" s="273"/>
      <c r="BZ303" s="273"/>
      <c r="CA303" s="273"/>
    </row>
    <row r="304" spans="12:79" s="105" customFormat="1" x14ac:dyDescent="0.2">
      <c r="L304" s="275"/>
      <c r="M304" s="275"/>
      <c r="BV304" s="273"/>
      <c r="BW304" s="273"/>
      <c r="BX304" s="273"/>
      <c r="BY304" s="273"/>
      <c r="BZ304" s="273"/>
      <c r="CA304" s="273"/>
    </row>
    <row r="305" spans="12:79" s="105" customFormat="1" x14ac:dyDescent="0.2">
      <c r="L305" s="275"/>
      <c r="M305" s="275"/>
      <c r="BV305" s="273"/>
      <c r="BW305" s="273"/>
      <c r="BX305" s="273"/>
      <c r="BY305" s="273"/>
      <c r="BZ305" s="273"/>
      <c r="CA305" s="273"/>
    </row>
    <row r="306" spans="12:79" s="105" customFormat="1" x14ac:dyDescent="0.2">
      <c r="L306" s="275"/>
      <c r="M306" s="275"/>
      <c r="BV306" s="273"/>
      <c r="BW306" s="273"/>
      <c r="BX306" s="273"/>
      <c r="BY306" s="273"/>
      <c r="BZ306" s="273"/>
      <c r="CA306" s="273"/>
    </row>
    <row r="307" spans="12:79" s="105" customFormat="1" x14ac:dyDescent="0.2">
      <c r="L307" s="275"/>
      <c r="M307" s="275"/>
      <c r="BV307" s="273"/>
      <c r="BW307" s="273"/>
      <c r="BX307" s="273"/>
      <c r="BY307" s="273"/>
      <c r="BZ307" s="273"/>
      <c r="CA307" s="273"/>
    </row>
    <row r="308" spans="12:79" s="105" customFormat="1" x14ac:dyDescent="0.2">
      <c r="L308" s="275"/>
      <c r="M308" s="275"/>
      <c r="BV308" s="273"/>
      <c r="BW308" s="273"/>
      <c r="BX308" s="273"/>
      <c r="BY308" s="273"/>
      <c r="BZ308" s="273"/>
      <c r="CA308" s="273"/>
    </row>
    <row r="309" spans="12:79" s="105" customFormat="1" x14ac:dyDescent="0.2">
      <c r="L309" s="275"/>
      <c r="M309" s="275"/>
      <c r="BV309" s="273"/>
      <c r="BW309" s="273"/>
      <c r="BX309" s="273"/>
      <c r="BY309" s="273"/>
      <c r="BZ309" s="273"/>
      <c r="CA309" s="273"/>
    </row>
    <row r="310" spans="12:79" s="105" customFormat="1" x14ac:dyDescent="0.2">
      <c r="L310" s="275"/>
      <c r="M310" s="275"/>
      <c r="BV310" s="273"/>
      <c r="BW310" s="273"/>
      <c r="BX310" s="273"/>
      <c r="BY310" s="273"/>
      <c r="BZ310" s="273"/>
      <c r="CA310" s="273"/>
    </row>
    <row r="311" spans="12:79" s="105" customFormat="1" x14ac:dyDescent="0.2">
      <c r="L311" s="275"/>
      <c r="M311" s="275"/>
      <c r="BV311" s="273"/>
      <c r="BW311" s="273"/>
      <c r="BX311" s="273"/>
      <c r="BY311" s="273"/>
      <c r="BZ311" s="273"/>
      <c r="CA311" s="273"/>
    </row>
    <row r="312" spans="12:79" s="105" customFormat="1" x14ac:dyDescent="0.2">
      <c r="L312" s="275"/>
      <c r="M312" s="275"/>
      <c r="BV312" s="273"/>
      <c r="BW312" s="273"/>
      <c r="BX312" s="273"/>
      <c r="BY312" s="273"/>
      <c r="BZ312" s="273"/>
      <c r="CA312" s="273"/>
    </row>
    <row r="313" spans="12:79" s="105" customFormat="1" x14ac:dyDescent="0.2">
      <c r="L313" s="275"/>
      <c r="M313" s="275"/>
      <c r="BV313" s="273"/>
      <c r="BW313" s="273"/>
      <c r="BX313" s="273"/>
      <c r="BY313" s="273"/>
      <c r="BZ313" s="273"/>
      <c r="CA313" s="273"/>
    </row>
    <row r="314" spans="12:79" s="105" customFormat="1" x14ac:dyDescent="0.2">
      <c r="L314" s="275"/>
      <c r="M314" s="275"/>
      <c r="BV314" s="273"/>
      <c r="BW314" s="273"/>
      <c r="BX314" s="273"/>
      <c r="BY314" s="273"/>
      <c r="BZ314" s="273"/>
      <c r="CA314" s="273"/>
    </row>
    <row r="315" spans="12:79" s="105" customFormat="1" x14ac:dyDescent="0.2">
      <c r="L315" s="275"/>
      <c r="M315" s="275"/>
      <c r="BV315" s="273"/>
      <c r="BW315" s="273"/>
      <c r="BX315" s="273"/>
      <c r="BY315" s="273"/>
      <c r="BZ315" s="273"/>
      <c r="CA315" s="273"/>
    </row>
    <row r="316" spans="12:79" s="105" customFormat="1" x14ac:dyDescent="0.2">
      <c r="L316" s="275"/>
      <c r="M316" s="275"/>
      <c r="BV316" s="273"/>
      <c r="BW316" s="273"/>
      <c r="BX316" s="273"/>
      <c r="BY316" s="273"/>
      <c r="BZ316" s="273"/>
      <c r="CA316" s="273"/>
    </row>
    <row r="317" spans="12:79" s="105" customFormat="1" x14ac:dyDescent="0.2">
      <c r="L317" s="275"/>
      <c r="M317" s="275"/>
      <c r="BV317" s="273"/>
      <c r="BW317" s="273"/>
      <c r="BX317" s="273"/>
      <c r="BY317" s="273"/>
      <c r="BZ317" s="273"/>
      <c r="CA317" s="273"/>
    </row>
    <row r="318" spans="12:79" s="105" customFormat="1" x14ac:dyDescent="0.2">
      <c r="L318" s="275"/>
      <c r="M318" s="275"/>
      <c r="BV318" s="273"/>
      <c r="BW318" s="273"/>
      <c r="BX318" s="273"/>
      <c r="BY318" s="273"/>
      <c r="BZ318" s="273"/>
      <c r="CA318" s="273"/>
    </row>
    <row r="319" spans="12:79" s="105" customFormat="1" x14ac:dyDescent="0.2">
      <c r="L319" s="275"/>
      <c r="M319" s="275"/>
      <c r="BV319" s="273"/>
      <c r="BW319" s="273"/>
      <c r="BX319" s="273"/>
      <c r="BY319" s="273"/>
      <c r="BZ319" s="273"/>
      <c r="CA319" s="273"/>
    </row>
    <row r="320" spans="12:79" s="105" customFormat="1" x14ac:dyDescent="0.2">
      <c r="L320" s="275"/>
      <c r="M320" s="275"/>
      <c r="BV320" s="273"/>
      <c r="BW320" s="273"/>
      <c r="BX320" s="273"/>
      <c r="BY320" s="273"/>
      <c r="BZ320" s="273"/>
      <c r="CA320" s="273"/>
    </row>
    <row r="321" spans="12:79" s="105" customFormat="1" x14ac:dyDescent="0.2">
      <c r="L321" s="275"/>
      <c r="M321" s="275"/>
      <c r="BV321" s="273"/>
      <c r="BW321" s="273"/>
      <c r="BX321" s="273"/>
      <c r="BY321" s="273"/>
      <c r="BZ321" s="273"/>
      <c r="CA321" s="273"/>
    </row>
    <row r="322" spans="12:79" s="105" customFormat="1" x14ac:dyDescent="0.2">
      <c r="L322" s="275"/>
      <c r="M322" s="275"/>
      <c r="BV322" s="273"/>
      <c r="BW322" s="273"/>
      <c r="BX322" s="273"/>
      <c r="BY322" s="273"/>
      <c r="BZ322" s="273"/>
      <c r="CA322" s="273"/>
    </row>
    <row r="323" spans="12:79" s="105" customFormat="1" x14ac:dyDescent="0.2">
      <c r="L323" s="275"/>
      <c r="M323" s="275"/>
      <c r="BV323" s="273"/>
      <c r="BW323" s="273"/>
      <c r="BX323" s="273"/>
      <c r="BY323" s="273"/>
      <c r="BZ323" s="273"/>
      <c r="CA323" s="273"/>
    </row>
    <row r="324" spans="12:79" s="105" customFormat="1" x14ac:dyDescent="0.2">
      <c r="L324" s="275"/>
      <c r="M324" s="275"/>
      <c r="BV324" s="273"/>
      <c r="BW324" s="273"/>
      <c r="BX324" s="273"/>
      <c r="BY324" s="273"/>
      <c r="BZ324" s="273"/>
      <c r="CA324" s="273"/>
    </row>
    <row r="325" spans="12:79" s="105" customFormat="1" x14ac:dyDescent="0.2">
      <c r="L325" s="275"/>
      <c r="M325" s="275"/>
      <c r="BV325" s="273"/>
      <c r="BW325" s="273"/>
      <c r="BX325" s="273"/>
      <c r="BY325" s="273"/>
      <c r="BZ325" s="273"/>
      <c r="CA325" s="273"/>
    </row>
    <row r="326" spans="12:79" s="105" customFormat="1" x14ac:dyDescent="0.2">
      <c r="L326" s="275"/>
      <c r="M326" s="275"/>
      <c r="BV326" s="273"/>
      <c r="BW326" s="273"/>
      <c r="BX326" s="273"/>
      <c r="BY326" s="273"/>
      <c r="BZ326" s="273"/>
      <c r="CA326" s="273"/>
    </row>
    <row r="327" spans="12:79" s="105" customFormat="1" x14ac:dyDescent="0.2">
      <c r="L327" s="275"/>
      <c r="M327" s="275"/>
      <c r="BV327" s="273"/>
      <c r="BW327" s="273"/>
      <c r="BX327" s="273"/>
      <c r="BY327" s="273"/>
      <c r="BZ327" s="273"/>
      <c r="CA327" s="273"/>
    </row>
    <row r="328" spans="12:79" s="105" customFormat="1" x14ac:dyDescent="0.2">
      <c r="L328" s="275"/>
      <c r="M328" s="275"/>
      <c r="BV328" s="273"/>
      <c r="BW328" s="273"/>
      <c r="BX328" s="273"/>
      <c r="BY328" s="273"/>
      <c r="BZ328" s="273"/>
      <c r="CA328" s="273"/>
    </row>
    <row r="329" spans="12:79" s="105" customFormat="1" x14ac:dyDescent="0.2">
      <c r="L329" s="275"/>
      <c r="M329" s="275"/>
      <c r="BV329" s="273"/>
      <c r="BW329" s="273"/>
      <c r="BX329" s="273"/>
      <c r="BY329" s="273"/>
      <c r="BZ329" s="273"/>
      <c r="CA329" s="273"/>
    </row>
    <row r="330" spans="12:79" s="105" customFormat="1" x14ac:dyDescent="0.2">
      <c r="L330" s="275"/>
      <c r="M330" s="275"/>
      <c r="BV330" s="273"/>
      <c r="BW330" s="273"/>
      <c r="BX330" s="273"/>
      <c r="BY330" s="273"/>
      <c r="BZ330" s="273"/>
      <c r="CA330" s="273"/>
    </row>
    <row r="331" spans="12:79" s="105" customFormat="1" x14ac:dyDescent="0.2">
      <c r="L331" s="275"/>
      <c r="M331" s="275"/>
      <c r="BV331" s="273"/>
      <c r="BW331" s="273"/>
      <c r="BX331" s="273"/>
      <c r="BY331" s="273"/>
      <c r="BZ331" s="273"/>
      <c r="CA331" s="273"/>
    </row>
    <row r="332" spans="12:79" s="105" customFormat="1" x14ac:dyDescent="0.2">
      <c r="L332" s="275"/>
      <c r="M332" s="275"/>
      <c r="BV332" s="273"/>
      <c r="BW332" s="273"/>
      <c r="BX332" s="273"/>
      <c r="BY332" s="273"/>
      <c r="BZ332" s="273"/>
      <c r="CA332" s="273"/>
    </row>
    <row r="333" spans="12:79" s="105" customFormat="1" x14ac:dyDescent="0.2">
      <c r="L333" s="275"/>
      <c r="M333" s="275"/>
      <c r="BV333" s="273"/>
      <c r="BW333" s="273"/>
      <c r="BX333" s="273"/>
      <c r="BY333" s="273"/>
      <c r="BZ333" s="273"/>
      <c r="CA333" s="273"/>
    </row>
    <row r="334" spans="12:79" s="105" customFormat="1" x14ac:dyDescent="0.2">
      <c r="L334" s="275"/>
      <c r="M334" s="275"/>
      <c r="BV334" s="273"/>
      <c r="BW334" s="273"/>
      <c r="BX334" s="273"/>
      <c r="BY334" s="273"/>
      <c r="BZ334" s="273"/>
      <c r="CA334" s="273"/>
    </row>
    <row r="335" spans="12:79" s="105" customFormat="1" x14ac:dyDescent="0.2">
      <c r="L335" s="275"/>
      <c r="M335" s="275"/>
      <c r="BV335" s="273"/>
      <c r="BW335" s="273"/>
      <c r="BX335" s="273"/>
      <c r="BY335" s="273"/>
      <c r="BZ335" s="273"/>
      <c r="CA335" s="273"/>
    </row>
    <row r="336" spans="12:79" s="105" customFormat="1" x14ac:dyDescent="0.2">
      <c r="L336" s="275"/>
      <c r="M336" s="275"/>
      <c r="BV336" s="273"/>
      <c r="BW336" s="273"/>
      <c r="BX336" s="273"/>
      <c r="BY336" s="273"/>
      <c r="BZ336" s="273"/>
      <c r="CA336" s="273"/>
    </row>
    <row r="337" spans="12:79" s="105" customFormat="1" x14ac:dyDescent="0.2">
      <c r="L337" s="275"/>
      <c r="M337" s="275"/>
      <c r="BV337" s="273"/>
      <c r="BW337" s="273"/>
      <c r="BX337" s="273"/>
      <c r="BY337" s="273"/>
      <c r="BZ337" s="273"/>
      <c r="CA337" s="273"/>
    </row>
    <row r="338" spans="12:79" s="105" customFormat="1" x14ac:dyDescent="0.2">
      <c r="L338" s="275"/>
      <c r="M338" s="275"/>
      <c r="BV338" s="273"/>
      <c r="BW338" s="273"/>
      <c r="BX338" s="273"/>
      <c r="BY338" s="273"/>
      <c r="BZ338" s="273"/>
      <c r="CA338" s="273"/>
    </row>
    <row r="339" spans="12:79" s="105" customFormat="1" x14ac:dyDescent="0.2">
      <c r="L339" s="275"/>
      <c r="M339" s="275"/>
      <c r="BV339" s="273"/>
      <c r="BW339" s="273"/>
      <c r="BX339" s="273"/>
      <c r="BY339" s="273"/>
      <c r="BZ339" s="273"/>
      <c r="CA339" s="273"/>
    </row>
    <row r="340" spans="12:79" s="105" customFormat="1" x14ac:dyDescent="0.2">
      <c r="L340" s="275"/>
      <c r="M340" s="275"/>
      <c r="BV340" s="273"/>
      <c r="BW340" s="273"/>
      <c r="BX340" s="273"/>
      <c r="BY340" s="273"/>
      <c r="BZ340" s="273"/>
      <c r="CA340" s="273"/>
    </row>
    <row r="341" spans="12:79" s="105" customFormat="1" x14ac:dyDescent="0.2">
      <c r="L341" s="275"/>
      <c r="M341" s="275"/>
      <c r="BV341" s="273"/>
      <c r="BW341" s="273"/>
      <c r="BX341" s="273"/>
      <c r="BY341" s="273"/>
      <c r="BZ341" s="273"/>
      <c r="CA341" s="273"/>
    </row>
    <row r="342" spans="12:79" s="105" customFormat="1" x14ac:dyDescent="0.2">
      <c r="L342" s="275"/>
      <c r="M342" s="275"/>
      <c r="BV342" s="273"/>
      <c r="BW342" s="273"/>
      <c r="BX342" s="273"/>
      <c r="BY342" s="273"/>
      <c r="BZ342" s="273"/>
      <c r="CA342" s="273"/>
    </row>
    <row r="343" spans="12:79" s="105" customFormat="1" x14ac:dyDescent="0.2">
      <c r="L343" s="275"/>
      <c r="M343" s="275"/>
      <c r="BV343" s="273"/>
      <c r="BW343" s="273"/>
      <c r="BX343" s="273"/>
      <c r="BY343" s="273"/>
      <c r="BZ343" s="273"/>
      <c r="CA343" s="273"/>
    </row>
    <row r="344" spans="12:79" s="105" customFormat="1" x14ac:dyDescent="0.2">
      <c r="L344" s="275"/>
      <c r="M344" s="275"/>
      <c r="BV344" s="273"/>
      <c r="BW344" s="273"/>
      <c r="BX344" s="273"/>
      <c r="BY344" s="273"/>
      <c r="BZ344" s="273"/>
      <c r="CA344" s="273"/>
    </row>
    <row r="345" spans="12:79" s="105" customFormat="1" x14ac:dyDescent="0.2">
      <c r="L345" s="275"/>
      <c r="M345" s="275"/>
      <c r="BV345" s="273"/>
      <c r="BW345" s="273"/>
      <c r="BX345" s="273"/>
      <c r="BY345" s="273"/>
      <c r="BZ345" s="273"/>
      <c r="CA345" s="273"/>
    </row>
    <row r="346" spans="12:79" s="105" customFormat="1" x14ac:dyDescent="0.2">
      <c r="L346" s="275"/>
      <c r="M346" s="275"/>
      <c r="BV346" s="273"/>
      <c r="BW346" s="273"/>
      <c r="BX346" s="273"/>
      <c r="BY346" s="273"/>
      <c r="BZ346" s="273"/>
      <c r="CA346" s="273"/>
    </row>
    <row r="347" spans="12:79" s="105" customFormat="1" x14ac:dyDescent="0.2">
      <c r="L347" s="275"/>
      <c r="M347" s="275"/>
      <c r="BV347" s="273"/>
      <c r="BW347" s="273"/>
      <c r="BX347" s="273"/>
      <c r="BY347" s="273"/>
      <c r="BZ347" s="273"/>
      <c r="CA347" s="273"/>
    </row>
    <row r="348" spans="12:79" s="105" customFormat="1" x14ac:dyDescent="0.2">
      <c r="L348" s="275"/>
      <c r="M348" s="275"/>
      <c r="BV348" s="273"/>
      <c r="BW348" s="273"/>
      <c r="BX348" s="273"/>
      <c r="BY348" s="273"/>
      <c r="BZ348" s="273"/>
      <c r="CA348" s="273"/>
    </row>
    <row r="349" spans="12:79" s="105" customFormat="1" x14ac:dyDescent="0.2">
      <c r="L349" s="275"/>
      <c r="M349" s="275"/>
      <c r="BV349" s="273"/>
      <c r="BW349" s="273"/>
      <c r="BX349" s="273"/>
      <c r="BY349" s="273"/>
      <c r="BZ349" s="273"/>
      <c r="CA349" s="273"/>
    </row>
    <row r="350" spans="12:79" s="105" customFormat="1" x14ac:dyDescent="0.2">
      <c r="L350" s="275"/>
      <c r="M350" s="275"/>
      <c r="BV350" s="273"/>
      <c r="BW350" s="273"/>
      <c r="BX350" s="273"/>
      <c r="BY350" s="273"/>
      <c r="BZ350" s="273"/>
      <c r="CA350" s="273"/>
    </row>
    <row r="351" spans="12:79" s="105" customFormat="1" x14ac:dyDescent="0.2">
      <c r="L351" s="275"/>
      <c r="M351" s="275"/>
      <c r="BV351" s="273"/>
      <c r="BW351" s="273"/>
      <c r="BX351" s="273"/>
      <c r="BY351" s="273"/>
      <c r="BZ351" s="273"/>
      <c r="CA351" s="273"/>
    </row>
    <row r="352" spans="12:79" s="105" customFormat="1" x14ac:dyDescent="0.2">
      <c r="L352" s="275"/>
      <c r="M352" s="275"/>
      <c r="BV352" s="273"/>
      <c r="BW352" s="273"/>
      <c r="BX352" s="273"/>
      <c r="BY352" s="273"/>
      <c r="BZ352" s="273"/>
      <c r="CA352" s="273"/>
    </row>
    <row r="353" spans="12:79" s="105" customFormat="1" x14ac:dyDescent="0.2">
      <c r="L353" s="275"/>
      <c r="M353" s="275"/>
      <c r="BV353" s="273"/>
      <c r="BW353" s="273"/>
      <c r="BX353" s="273"/>
      <c r="BY353" s="273"/>
      <c r="BZ353" s="273"/>
      <c r="CA353" s="273"/>
    </row>
    <row r="354" spans="12:79" s="105" customFormat="1" x14ac:dyDescent="0.2">
      <c r="L354" s="275"/>
      <c r="M354" s="275"/>
      <c r="BV354" s="273"/>
      <c r="BW354" s="273"/>
      <c r="BX354" s="273"/>
      <c r="BY354" s="273"/>
      <c r="BZ354" s="273"/>
      <c r="CA354" s="273"/>
    </row>
    <row r="355" spans="12:79" s="105" customFormat="1" x14ac:dyDescent="0.2">
      <c r="L355" s="275"/>
      <c r="M355" s="275"/>
      <c r="BV355" s="273"/>
      <c r="BW355" s="273"/>
      <c r="BX355" s="273"/>
      <c r="BY355" s="273"/>
      <c r="BZ355" s="273"/>
      <c r="CA355" s="273"/>
    </row>
    <row r="356" spans="12:79" s="105" customFormat="1" x14ac:dyDescent="0.2">
      <c r="L356" s="275"/>
      <c r="M356" s="275"/>
      <c r="BV356" s="273"/>
      <c r="BW356" s="273"/>
      <c r="BX356" s="273"/>
      <c r="BY356" s="273"/>
      <c r="BZ356" s="273"/>
      <c r="CA356" s="273"/>
    </row>
    <row r="357" spans="12:79" s="105" customFormat="1" x14ac:dyDescent="0.2">
      <c r="L357" s="275"/>
      <c r="M357" s="275"/>
      <c r="BV357" s="273"/>
      <c r="BW357" s="273"/>
      <c r="BX357" s="273"/>
      <c r="BY357" s="273"/>
      <c r="BZ357" s="273"/>
      <c r="CA357" s="273"/>
    </row>
    <row r="358" spans="12:79" s="105" customFormat="1" x14ac:dyDescent="0.2">
      <c r="L358" s="275"/>
      <c r="M358" s="275"/>
      <c r="BV358" s="273"/>
      <c r="BW358" s="273"/>
      <c r="BX358" s="273"/>
      <c r="BY358" s="273"/>
      <c r="BZ358" s="273"/>
      <c r="CA358" s="273"/>
    </row>
    <row r="359" spans="12:79" s="105" customFormat="1" x14ac:dyDescent="0.2">
      <c r="L359" s="275"/>
      <c r="M359" s="275"/>
      <c r="BV359" s="273"/>
      <c r="BW359" s="273"/>
      <c r="BX359" s="273"/>
      <c r="BY359" s="273"/>
      <c r="BZ359" s="273"/>
      <c r="CA359" s="273"/>
    </row>
    <row r="360" spans="12:79" s="105" customFormat="1" x14ac:dyDescent="0.2">
      <c r="L360" s="275"/>
      <c r="M360" s="275"/>
      <c r="BV360" s="273"/>
      <c r="BW360" s="273"/>
      <c r="BX360" s="273"/>
      <c r="BY360" s="273"/>
      <c r="BZ360" s="273"/>
      <c r="CA360" s="273"/>
    </row>
    <row r="361" spans="12:79" s="105" customFormat="1" x14ac:dyDescent="0.2">
      <c r="L361" s="275"/>
      <c r="M361" s="275"/>
      <c r="BV361" s="273"/>
      <c r="BW361" s="273"/>
      <c r="BX361" s="273"/>
      <c r="BY361" s="273"/>
      <c r="BZ361" s="273"/>
      <c r="CA361" s="273"/>
    </row>
    <row r="362" spans="12:79" s="105" customFormat="1" x14ac:dyDescent="0.2">
      <c r="L362" s="275"/>
      <c r="M362" s="275"/>
      <c r="BV362" s="273"/>
      <c r="BW362" s="273"/>
      <c r="BX362" s="273"/>
      <c r="BY362" s="273"/>
      <c r="BZ362" s="273"/>
      <c r="CA362" s="273"/>
    </row>
    <row r="363" spans="12:79" s="105" customFormat="1" x14ac:dyDescent="0.2">
      <c r="L363" s="275"/>
      <c r="M363" s="275"/>
      <c r="BV363" s="273"/>
      <c r="BW363" s="273"/>
      <c r="BX363" s="273"/>
      <c r="BY363" s="273"/>
      <c r="BZ363" s="273"/>
      <c r="CA363" s="273"/>
    </row>
    <row r="364" spans="12:79" s="105" customFormat="1" x14ac:dyDescent="0.2">
      <c r="L364" s="275"/>
      <c r="M364" s="275"/>
      <c r="BV364" s="273"/>
      <c r="BW364" s="273"/>
      <c r="BX364" s="273"/>
      <c r="BY364" s="273"/>
      <c r="BZ364" s="273"/>
      <c r="CA364" s="273"/>
    </row>
    <row r="365" spans="12:79" s="105" customFormat="1" x14ac:dyDescent="0.2">
      <c r="L365" s="275"/>
      <c r="M365" s="275"/>
      <c r="BV365" s="273"/>
      <c r="BW365" s="273"/>
      <c r="BX365" s="273"/>
      <c r="BY365" s="273"/>
      <c r="BZ365" s="273"/>
      <c r="CA365" s="273"/>
    </row>
    <row r="366" spans="12:79" s="105" customFormat="1" x14ac:dyDescent="0.2">
      <c r="L366" s="275"/>
      <c r="M366" s="275"/>
      <c r="BV366" s="273"/>
      <c r="BW366" s="273"/>
      <c r="BX366" s="273"/>
      <c r="BY366" s="273"/>
      <c r="BZ366" s="273"/>
      <c r="CA366" s="273"/>
    </row>
    <row r="367" spans="12:79" s="105" customFormat="1" x14ac:dyDescent="0.2">
      <c r="L367" s="275"/>
      <c r="M367" s="275"/>
      <c r="BV367" s="273"/>
      <c r="BW367" s="273"/>
      <c r="BX367" s="273"/>
      <c r="BY367" s="273"/>
      <c r="BZ367" s="273"/>
      <c r="CA367" s="273"/>
    </row>
    <row r="368" spans="12:79" s="105" customFormat="1" x14ac:dyDescent="0.2">
      <c r="L368" s="275"/>
      <c r="M368" s="275"/>
      <c r="BV368" s="273"/>
      <c r="BW368" s="273"/>
      <c r="BX368" s="273"/>
      <c r="BY368" s="273"/>
      <c r="BZ368" s="273"/>
      <c r="CA368" s="273"/>
    </row>
    <row r="369" spans="12:79" s="105" customFormat="1" x14ac:dyDescent="0.2">
      <c r="L369" s="275"/>
      <c r="M369" s="275"/>
      <c r="BV369" s="273"/>
      <c r="BW369" s="273"/>
      <c r="BX369" s="273"/>
      <c r="BY369" s="273"/>
      <c r="BZ369" s="273"/>
      <c r="CA369" s="273"/>
    </row>
    <row r="370" spans="12:79" s="105" customFormat="1" x14ac:dyDescent="0.2">
      <c r="L370" s="275"/>
      <c r="M370" s="275"/>
      <c r="BV370" s="273"/>
      <c r="BW370" s="273"/>
      <c r="BX370" s="273"/>
      <c r="BY370" s="273"/>
      <c r="BZ370" s="273"/>
      <c r="CA370" s="273"/>
    </row>
    <row r="371" spans="12:79" s="105" customFormat="1" x14ac:dyDescent="0.2">
      <c r="L371" s="275"/>
      <c r="M371" s="275"/>
      <c r="BV371" s="273"/>
      <c r="BW371" s="273"/>
      <c r="BX371" s="273"/>
      <c r="BY371" s="273"/>
      <c r="BZ371" s="273"/>
      <c r="CA371" s="273"/>
    </row>
    <row r="372" spans="12:79" s="105" customFormat="1" x14ac:dyDescent="0.2">
      <c r="L372" s="275"/>
      <c r="M372" s="275"/>
      <c r="BV372" s="273"/>
      <c r="BW372" s="273"/>
      <c r="BX372" s="273"/>
      <c r="BY372" s="273"/>
      <c r="BZ372" s="273"/>
      <c r="CA372" s="273"/>
    </row>
    <row r="373" spans="12:79" s="105" customFormat="1" x14ac:dyDescent="0.2">
      <c r="L373" s="275"/>
      <c r="M373" s="275"/>
      <c r="BV373" s="273"/>
      <c r="BW373" s="273"/>
      <c r="BX373" s="273"/>
      <c r="BY373" s="273"/>
      <c r="BZ373" s="273"/>
      <c r="CA373" s="273"/>
    </row>
    <row r="374" spans="12:79" s="105" customFormat="1" x14ac:dyDescent="0.2">
      <c r="L374" s="275"/>
      <c r="M374" s="275"/>
      <c r="BV374" s="273"/>
      <c r="BW374" s="273"/>
      <c r="BX374" s="273"/>
      <c r="BY374" s="273"/>
      <c r="BZ374" s="273"/>
      <c r="CA374" s="273"/>
    </row>
    <row r="375" spans="12:79" s="105" customFormat="1" x14ac:dyDescent="0.2">
      <c r="L375" s="275"/>
      <c r="M375" s="275"/>
      <c r="BV375" s="273"/>
      <c r="BW375" s="273"/>
      <c r="BX375" s="273"/>
      <c r="BY375" s="273"/>
      <c r="BZ375" s="273"/>
      <c r="CA375" s="273"/>
    </row>
    <row r="376" spans="12:79" s="105" customFormat="1" x14ac:dyDescent="0.2">
      <c r="L376" s="275"/>
      <c r="M376" s="275"/>
      <c r="BV376" s="273"/>
      <c r="BW376" s="273"/>
      <c r="BX376" s="273"/>
      <c r="BY376" s="273"/>
      <c r="BZ376" s="273"/>
      <c r="CA376" s="273"/>
    </row>
    <row r="377" spans="12:79" s="105" customFormat="1" x14ac:dyDescent="0.2">
      <c r="L377" s="275"/>
      <c r="M377" s="275"/>
      <c r="BV377" s="273"/>
      <c r="BW377" s="273"/>
      <c r="BX377" s="273"/>
      <c r="BY377" s="273"/>
      <c r="BZ377" s="273"/>
      <c r="CA377" s="273"/>
    </row>
    <row r="378" spans="12:79" s="105" customFormat="1" x14ac:dyDescent="0.2">
      <c r="L378" s="275"/>
      <c r="M378" s="275"/>
      <c r="BV378" s="273"/>
      <c r="BW378" s="273"/>
      <c r="BX378" s="273"/>
      <c r="BY378" s="273"/>
      <c r="BZ378" s="273"/>
      <c r="CA378" s="273"/>
    </row>
    <row r="379" spans="12:79" s="105" customFormat="1" x14ac:dyDescent="0.2">
      <c r="L379" s="275"/>
      <c r="M379" s="275"/>
      <c r="BV379" s="273"/>
      <c r="BW379" s="273"/>
      <c r="BX379" s="273"/>
      <c r="BY379" s="273"/>
      <c r="BZ379" s="273"/>
      <c r="CA379" s="273"/>
    </row>
    <row r="380" spans="12:79" s="105" customFormat="1" x14ac:dyDescent="0.2">
      <c r="L380" s="275"/>
      <c r="M380" s="275"/>
      <c r="BV380" s="273"/>
      <c r="BW380" s="273"/>
      <c r="BX380" s="273"/>
      <c r="BY380" s="273"/>
      <c r="BZ380" s="273"/>
      <c r="CA380" s="273"/>
    </row>
    <row r="381" spans="12:79" s="105" customFormat="1" x14ac:dyDescent="0.2">
      <c r="L381" s="275"/>
      <c r="M381" s="275"/>
      <c r="BV381" s="273"/>
      <c r="BW381" s="273"/>
      <c r="BX381" s="273"/>
      <c r="BY381" s="273"/>
      <c r="BZ381" s="273"/>
      <c r="CA381" s="273"/>
    </row>
    <row r="382" spans="12:79" s="105" customFormat="1" x14ac:dyDescent="0.2">
      <c r="L382" s="275"/>
      <c r="M382" s="275"/>
      <c r="BV382" s="273"/>
      <c r="BW382" s="273"/>
      <c r="BX382" s="273"/>
      <c r="BY382" s="273"/>
      <c r="BZ382" s="273"/>
      <c r="CA382" s="273"/>
    </row>
    <row r="383" spans="12:79" s="105" customFormat="1" x14ac:dyDescent="0.2">
      <c r="L383" s="275"/>
      <c r="M383" s="275"/>
      <c r="BV383" s="273"/>
      <c r="BW383" s="273"/>
      <c r="BX383" s="273"/>
      <c r="BY383" s="273"/>
      <c r="BZ383" s="273"/>
      <c r="CA383" s="273"/>
    </row>
    <row r="384" spans="12:79" s="105" customFormat="1" x14ac:dyDescent="0.2">
      <c r="L384" s="275"/>
      <c r="M384" s="275"/>
      <c r="BV384" s="273"/>
      <c r="BW384" s="273"/>
      <c r="BX384" s="273"/>
      <c r="BY384" s="273"/>
      <c r="BZ384" s="273"/>
      <c r="CA384" s="273"/>
    </row>
    <row r="385" spans="12:79" s="105" customFormat="1" x14ac:dyDescent="0.2">
      <c r="L385" s="275"/>
      <c r="M385" s="275"/>
      <c r="BV385" s="273"/>
      <c r="BW385" s="273"/>
      <c r="BX385" s="273"/>
      <c r="BY385" s="273"/>
      <c r="BZ385" s="273"/>
      <c r="CA385" s="273"/>
    </row>
    <row r="386" spans="12:79" s="105" customFormat="1" x14ac:dyDescent="0.2">
      <c r="L386" s="275"/>
      <c r="M386" s="275"/>
      <c r="BV386" s="273"/>
      <c r="BW386" s="273"/>
      <c r="BX386" s="273"/>
      <c r="BY386" s="273"/>
      <c r="BZ386" s="273"/>
      <c r="CA386" s="273"/>
    </row>
    <row r="387" spans="12:79" s="105" customFormat="1" x14ac:dyDescent="0.2">
      <c r="L387" s="275"/>
      <c r="M387" s="275"/>
      <c r="BV387" s="273"/>
      <c r="BW387" s="273"/>
      <c r="BX387" s="273"/>
      <c r="BY387" s="273"/>
      <c r="BZ387" s="273"/>
      <c r="CA387" s="273"/>
    </row>
    <row r="388" spans="12:79" s="105" customFormat="1" x14ac:dyDescent="0.2">
      <c r="L388" s="275"/>
      <c r="M388" s="275"/>
      <c r="BV388" s="273"/>
      <c r="BW388" s="273"/>
      <c r="BX388" s="273"/>
      <c r="BY388" s="273"/>
      <c r="BZ388" s="273"/>
      <c r="CA388" s="273"/>
    </row>
    <row r="389" spans="12:79" s="105" customFormat="1" x14ac:dyDescent="0.2">
      <c r="L389" s="275"/>
      <c r="M389" s="275"/>
      <c r="BV389" s="273"/>
      <c r="BW389" s="273"/>
      <c r="BX389" s="273"/>
      <c r="BY389" s="273"/>
      <c r="BZ389" s="273"/>
      <c r="CA389" s="273"/>
    </row>
    <row r="390" spans="12:79" s="105" customFormat="1" x14ac:dyDescent="0.2">
      <c r="L390" s="275"/>
      <c r="M390" s="275"/>
      <c r="BV390" s="273"/>
      <c r="BW390" s="273"/>
      <c r="BX390" s="273"/>
      <c r="BY390" s="273"/>
      <c r="BZ390" s="273"/>
      <c r="CA390" s="273"/>
    </row>
    <row r="391" spans="12:79" s="105" customFormat="1" x14ac:dyDescent="0.2">
      <c r="L391" s="275"/>
      <c r="M391" s="275"/>
      <c r="BV391" s="273"/>
      <c r="BW391" s="273"/>
      <c r="BX391" s="273"/>
      <c r="BY391" s="273"/>
      <c r="BZ391" s="273"/>
      <c r="CA391" s="273"/>
    </row>
    <row r="392" spans="12:79" s="105" customFormat="1" x14ac:dyDescent="0.2">
      <c r="L392" s="275"/>
      <c r="M392" s="275"/>
      <c r="BV392" s="273"/>
      <c r="BW392" s="273"/>
      <c r="BX392" s="273"/>
      <c r="BY392" s="273"/>
      <c r="BZ392" s="273"/>
      <c r="CA392" s="273"/>
    </row>
    <row r="393" spans="12:79" s="105" customFormat="1" x14ac:dyDescent="0.2">
      <c r="L393" s="275"/>
      <c r="M393" s="275"/>
      <c r="BV393" s="273"/>
      <c r="BW393" s="273"/>
      <c r="BX393" s="273"/>
      <c r="BY393" s="273"/>
      <c r="BZ393" s="273"/>
      <c r="CA393" s="273"/>
    </row>
    <row r="394" spans="12:79" s="105" customFormat="1" x14ac:dyDescent="0.2">
      <c r="L394" s="275"/>
      <c r="M394" s="275"/>
      <c r="BV394" s="273"/>
      <c r="BW394" s="273"/>
      <c r="BX394" s="273"/>
      <c r="BY394" s="273"/>
      <c r="BZ394" s="273"/>
      <c r="CA394" s="273"/>
    </row>
    <row r="395" spans="12:79" s="105" customFormat="1" x14ac:dyDescent="0.2">
      <c r="L395" s="275"/>
      <c r="M395" s="275"/>
      <c r="BV395" s="273"/>
      <c r="BW395" s="273"/>
      <c r="BX395" s="273"/>
      <c r="BY395" s="273"/>
      <c r="BZ395" s="273"/>
      <c r="CA395" s="273"/>
    </row>
    <row r="396" spans="12:79" s="105" customFormat="1" x14ac:dyDescent="0.2">
      <c r="L396" s="275"/>
      <c r="M396" s="275"/>
      <c r="BV396" s="273"/>
      <c r="BW396" s="273"/>
      <c r="BX396" s="273"/>
      <c r="BY396" s="273"/>
      <c r="BZ396" s="273"/>
      <c r="CA396" s="273"/>
    </row>
    <row r="397" spans="12:79" s="105" customFormat="1" x14ac:dyDescent="0.2">
      <c r="L397" s="275"/>
      <c r="M397" s="275"/>
      <c r="BV397" s="273"/>
      <c r="BW397" s="273"/>
      <c r="BX397" s="273"/>
      <c r="BY397" s="273"/>
      <c r="BZ397" s="273"/>
      <c r="CA397" s="273"/>
    </row>
    <row r="398" spans="12:79" s="105" customFormat="1" x14ac:dyDescent="0.2">
      <c r="L398" s="275"/>
      <c r="M398" s="275"/>
      <c r="BV398" s="273"/>
      <c r="BW398" s="273"/>
      <c r="BX398" s="273"/>
      <c r="BY398" s="273"/>
      <c r="BZ398" s="273"/>
      <c r="CA398" s="273"/>
    </row>
    <row r="399" spans="12:79" s="105" customFormat="1" x14ac:dyDescent="0.2">
      <c r="L399" s="275"/>
      <c r="M399" s="275"/>
      <c r="BV399" s="273"/>
      <c r="BW399" s="273"/>
      <c r="BX399" s="273"/>
      <c r="BY399" s="273"/>
      <c r="BZ399" s="273"/>
      <c r="CA399" s="273"/>
    </row>
    <row r="400" spans="12:79" s="105" customFormat="1" x14ac:dyDescent="0.2">
      <c r="L400" s="275"/>
      <c r="M400" s="275"/>
      <c r="BV400" s="273"/>
      <c r="BW400" s="273"/>
      <c r="BX400" s="273"/>
      <c r="BY400" s="273"/>
      <c r="BZ400" s="273"/>
      <c r="CA400" s="273"/>
    </row>
    <row r="401" spans="12:79" s="105" customFormat="1" x14ac:dyDescent="0.2">
      <c r="L401" s="275"/>
      <c r="M401" s="275"/>
      <c r="BV401" s="273"/>
      <c r="BW401" s="273"/>
      <c r="BX401" s="273"/>
      <c r="BY401" s="273"/>
      <c r="BZ401" s="273"/>
      <c r="CA401" s="273"/>
    </row>
    <row r="402" spans="12:79" s="105" customFormat="1" x14ac:dyDescent="0.2">
      <c r="L402" s="275"/>
      <c r="M402" s="275"/>
      <c r="BV402" s="273"/>
      <c r="BW402" s="273"/>
      <c r="BX402" s="273"/>
      <c r="BY402" s="273"/>
      <c r="BZ402" s="273"/>
      <c r="CA402" s="273"/>
    </row>
    <row r="403" spans="12:79" s="105" customFormat="1" x14ac:dyDescent="0.2">
      <c r="L403" s="275"/>
      <c r="M403" s="275"/>
      <c r="BV403" s="273"/>
      <c r="BW403" s="273"/>
      <c r="BX403" s="273"/>
      <c r="BY403" s="273"/>
      <c r="BZ403" s="273"/>
      <c r="CA403" s="273"/>
    </row>
    <row r="404" spans="12:79" s="105" customFormat="1" x14ac:dyDescent="0.2">
      <c r="L404" s="275"/>
      <c r="M404" s="275"/>
      <c r="BV404" s="273"/>
      <c r="BW404" s="273"/>
      <c r="BX404" s="273"/>
      <c r="BY404" s="273"/>
      <c r="BZ404" s="273"/>
      <c r="CA404" s="273"/>
    </row>
    <row r="405" spans="12:79" s="105" customFormat="1" x14ac:dyDescent="0.2">
      <c r="L405" s="275"/>
      <c r="M405" s="275"/>
      <c r="BV405" s="273"/>
      <c r="BW405" s="273"/>
      <c r="BX405" s="273"/>
      <c r="BY405" s="273"/>
      <c r="BZ405" s="273"/>
      <c r="CA405" s="273"/>
    </row>
    <row r="406" spans="12:79" s="105" customFormat="1" x14ac:dyDescent="0.2">
      <c r="L406" s="275"/>
      <c r="M406" s="275"/>
      <c r="BV406" s="273"/>
      <c r="BW406" s="273"/>
      <c r="BX406" s="273"/>
      <c r="BY406" s="273"/>
      <c r="BZ406" s="273"/>
      <c r="CA406" s="273"/>
    </row>
    <row r="407" spans="12:79" s="105" customFormat="1" x14ac:dyDescent="0.2">
      <c r="L407" s="275"/>
      <c r="M407" s="275"/>
      <c r="BV407" s="273"/>
      <c r="BW407" s="273"/>
      <c r="BX407" s="273"/>
      <c r="BY407" s="273"/>
      <c r="BZ407" s="273"/>
      <c r="CA407" s="273"/>
    </row>
    <row r="408" spans="12:79" s="105" customFormat="1" x14ac:dyDescent="0.2">
      <c r="L408" s="275"/>
      <c r="M408" s="275"/>
      <c r="BV408" s="273"/>
      <c r="BW408" s="273"/>
      <c r="BX408" s="273"/>
      <c r="BY408" s="273"/>
      <c r="BZ408" s="273"/>
      <c r="CA408" s="273"/>
    </row>
    <row r="409" spans="12:79" s="105" customFormat="1" x14ac:dyDescent="0.2">
      <c r="L409" s="275"/>
      <c r="M409" s="275"/>
      <c r="BV409" s="273"/>
      <c r="BW409" s="273"/>
      <c r="BX409" s="273"/>
      <c r="BY409" s="273"/>
      <c r="BZ409" s="273"/>
      <c r="CA409" s="273"/>
    </row>
    <row r="410" spans="12:79" s="105" customFormat="1" x14ac:dyDescent="0.2">
      <c r="L410" s="275"/>
      <c r="M410" s="275"/>
      <c r="BV410" s="273"/>
      <c r="BW410" s="273"/>
      <c r="BX410" s="273"/>
      <c r="BY410" s="273"/>
      <c r="BZ410" s="273"/>
      <c r="CA410" s="273"/>
    </row>
    <row r="411" spans="12:79" s="105" customFormat="1" x14ac:dyDescent="0.2">
      <c r="L411" s="275"/>
      <c r="M411" s="275"/>
      <c r="BV411" s="273"/>
      <c r="BW411" s="273"/>
      <c r="BX411" s="273"/>
      <c r="BY411" s="273"/>
      <c r="BZ411" s="273"/>
      <c r="CA411" s="273"/>
    </row>
    <row r="412" spans="12:79" s="105" customFormat="1" x14ac:dyDescent="0.2">
      <c r="L412" s="275"/>
      <c r="M412" s="275"/>
      <c r="BV412" s="273"/>
      <c r="BW412" s="273"/>
      <c r="BX412" s="273"/>
      <c r="BY412" s="273"/>
      <c r="BZ412" s="273"/>
      <c r="CA412" s="273"/>
    </row>
    <row r="413" spans="12:79" s="105" customFormat="1" x14ac:dyDescent="0.2">
      <c r="L413" s="275"/>
      <c r="M413" s="275"/>
      <c r="BV413" s="273"/>
      <c r="BW413" s="273"/>
      <c r="BX413" s="273"/>
      <c r="BY413" s="273"/>
      <c r="BZ413" s="273"/>
      <c r="CA413" s="273"/>
    </row>
    <row r="414" spans="12:79" s="105" customFormat="1" x14ac:dyDescent="0.2">
      <c r="L414" s="275"/>
      <c r="M414" s="275"/>
      <c r="BV414" s="273"/>
      <c r="BW414" s="273"/>
      <c r="BX414" s="273"/>
      <c r="BY414" s="273"/>
      <c r="BZ414" s="273"/>
      <c r="CA414" s="273"/>
    </row>
    <row r="415" spans="12:79" s="105" customFormat="1" x14ac:dyDescent="0.2">
      <c r="L415" s="275"/>
      <c r="M415" s="275"/>
      <c r="BV415" s="273"/>
      <c r="BW415" s="273"/>
      <c r="BX415" s="273"/>
      <c r="BY415" s="273"/>
      <c r="BZ415" s="273"/>
      <c r="CA415" s="273"/>
    </row>
    <row r="416" spans="12:79" s="105" customFormat="1" x14ac:dyDescent="0.2">
      <c r="L416" s="275"/>
      <c r="M416" s="275"/>
      <c r="BV416" s="273"/>
      <c r="BW416" s="273"/>
      <c r="BX416" s="273"/>
      <c r="BY416" s="273"/>
      <c r="BZ416" s="273"/>
      <c r="CA416" s="273"/>
    </row>
    <row r="417" spans="12:79" s="105" customFormat="1" x14ac:dyDescent="0.2">
      <c r="L417" s="275"/>
      <c r="M417" s="275"/>
      <c r="BV417" s="273"/>
      <c r="BW417" s="273"/>
      <c r="BX417" s="273"/>
      <c r="BY417" s="273"/>
      <c r="BZ417" s="273"/>
      <c r="CA417" s="273"/>
    </row>
    <row r="418" spans="12:79" s="105" customFormat="1" x14ac:dyDescent="0.2">
      <c r="L418" s="275"/>
      <c r="M418" s="275"/>
      <c r="BV418" s="273"/>
      <c r="BW418" s="273"/>
      <c r="BX418" s="273"/>
      <c r="BY418" s="273"/>
      <c r="BZ418" s="273"/>
      <c r="CA418" s="273"/>
    </row>
    <row r="419" spans="12:79" s="105" customFormat="1" x14ac:dyDescent="0.2">
      <c r="L419" s="275"/>
      <c r="M419" s="275"/>
      <c r="BV419" s="273"/>
      <c r="BW419" s="273"/>
      <c r="BX419" s="273"/>
      <c r="BY419" s="273"/>
      <c r="BZ419" s="273"/>
      <c r="CA419" s="273"/>
    </row>
    <row r="420" spans="12:79" s="105" customFormat="1" x14ac:dyDescent="0.2">
      <c r="L420" s="275"/>
      <c r="M420" s="275"/>
      <c r="BV420" s="273"/>
      <c r="BW420" s="273"/>
      <c r="BX420" s="273"/>
      <c r="BY420" s="273"/>
      <c r="BZ420" s="273"/>
      <c r="CA420" s="273"/>
    </row>
    <row r="421" spans="12:79" s="105" customFormat="1" x14ac:dyDescent="0.2">
      <c r="L421" s="275"/>
      <c r="M421" s="275"/>
      <c r="BV421" s="273"/>
      <c r="BW421" s="273"/>
      <c r="BX421" s="273"/>
      <c r="BY421" s="273"/>
      <c r="BZ421" s="273"/>
      <c r="CA421" s="273"/>
    </row>
    <row r="422" spans="12:79" s="105" customFormat="1" x14ac:dyDescent="0.2">
      <c r="L422" s="275"/>
      <c r="M422" s="275"/>
      <c r="BV422" s="273"/>
      <c r="BW422" s="273"/>
      <c r="BX422" s="273"/>
      <c r="BY422" s="273"/>
      <c r="BZ422" s="273"/>
      <c r="CA422" s="273"/>
    </row>
    <row r="423" spans="12:79" s="105" customFormat="1" x14ac:dyDescent="0.2">
      <c r="L423" s="275"/>
      <c r="M423" s="275"/>
      <c r="BV423" s="273"/>
      <c r="BW423" s="273"/>
      <c r="BX423" s="273"/>
      <c r="BY423" s="273"/>
      <c r="BZ423" s="273"/>
      <c r="CA423" s="273"/>
    </row>
    <row r="424" spans="12:79" s="105" customFormat="1" x14ac:dyDescent="0.2">
      <c r="L424" s="275"/>
      <c r="M424" s="275"/>
      <c r="BV424" s="273"/>
      <c r="BW424" s="273"/>
      <c r="BX424" s="273"/>
      <c r="BY424" s="273"/>
      <c r="BZ424" s="273"/>
      <c r="CA424" s="273"/>
    </row>
    <row r="425" spans="12:79" s="105" customFormat="1" x14ac:dyDescent="0.2">
      <c r="L425" s="275"/>
      <c r="M425" s="275"/>
      <c r="BV425" s="273"/>
      <c r="BW425" s="273"/>
      <c r="BX425" s="273"/>
      <c r="BY425" s="273"/>
      <c r="BZ425" s="273"/>
      <c r="CA425" s="273"/>
    </row>
    <row r="426" spans="12:79" s="105" customFormat="1" x14ac:dyDescent="0.2">
      <c r="L426" s="275"/>
      <c r="M426" s="275"/>
      <c r="BV426" s="273"/>
      <c r="BW426" s="273"/>
      <c r="BX426" s="273"/>
      <c r="BY426" s="273"/>
      <c r="BZ426" s="273"/>
      <c r="CA426" s="273"/>
    </row>
    <row r="427" spans="12:79" s="105" customFormat="1" x14ac:dyDescent="0.2">
      <c r="L427" s="275"/>
      <c r="M427" s="275"/>
      <c r="BV427" s="273"/>
      <c r="BW427" s="273"/>
      <c r="BX427" s="273"/>
      <c r="BY427" s="273"/>
      <c r="BZ427" s="273"/>
      <c r="CA427" s="273"/>
    </row>
    <row r="428" spans="12:79" s="105" customFormat="1" x14ac:dyDescent="0.2">
      <c r="L428" s="275"/>
      <c r="M428" s="275"/>
      <c r="BV428" s="273"/>
      <c r="BW428" s="273"/>
      <c r="BX428" s="273"/>
      <c r="BY428" s="273"/>
      <c r="BZ428" s="273"/>
      <c r="CA428" s="273"/>
    </row>
    <row r="429" spans="12:79" s="105" customFormat="1" x14ac:dyDescent="0.2">
      <c r="L429" s="275"/>
      <c r="M429" s="275"/>
      <c r="BV429" s="273"/>
      <c r="BW429" s="273"/>
      <c r="BX429" s="273"/>
      <c r="BY429" s="273"/>
      <c r="BZ429" s="273"/>
      <c r="CA429" s="273"/>
    </row>
    <row r="430" spans="12:79" s="105" customFormat="1" x14ac:dyDescent="0.2">
      <c r="L430" s="275"/>
      <c r="M430" s="275"/>
      <c r="BV430" s="273"/>
      <c r="BW430" s="273"/>
      <c r="BX430" s="273"/>
      <c r="BY430" s="273"/>
      <c r="BZ430" s="273"/>
      <c r="CA430" s="273"/>
    </row>
    <row r="431" spans="12:79" s="105" customFormat="1" x14ac:dyDescent="0.2">
      <c r="L431" s="275"/>
      <c r="M431" s="275"/>
      <c r="BV431" s="273"/>
      <c r="BW431" s="273"/>
      <c r="BX431" s="273"/>
      <c r="BY431" s="273"/>
      <c r="BZ431" s="273"/>
      <c r="CA431" s="273"/>
    </row>
    <row r="432" spans="12:79" s="105" customFormat="1" x14ac:dyDescent="0.2">
      <c r="L432" s="275"/>
      <c r="M432" s="275"/>
      <c r="BV432" s="273"/>
      <c r="BW432" s="273"/>
      <c r="BX432" s="273"/>
      <c r="BY432" s="273"/>
      <c r="BZ432" s="273"/>
      <c r="CA432" s="273"/>
    </row>
    <row r="433" spans="12:79" s="105" customFormat="1" x14ac:dyDescent="0.2">
      <c r="L433" s="275"/>
      <c r="M433" s="275"/>
      <c r="BV433" s="273"/>
      <c r="BW433" s="273"/>
      <c r="BX433" s="273"/>
      <c r="BY433" s="273"/>
      <c r="BZ433" s="273"/>
      <c r="CA433" s="273"/>
    </row>
    <row r="434" spans="12:79" s="105" customFormat="1" x14ac:dyDescent="0.2">
      <c r="L434" s="275"/>
      <c r="M434" s="275"/>
      <c r="BV434" s="273"/>
      <c r="BW434" s="273"/>
      <c r="BX434" s="273"/>
      <c r="BY434" s="273"/>
      <c r="BZ434" s="273"/>
      <c r="CA434" s="273"/>
    </row>
    <row r="435" spans="12:79" s="105" customFormat="1" x14ac:dyDescent="0.2">
      <c r="L435" s="275"/>
      <c r="M435" s="275"/>
      <c r="BV435" s="273"/>
      <c r="BW435" s="273"/>
      <c r="BX435" s="273"/>
      <c r="BY435" s="273"/>
      <c r="BZ435" s="273"/>
      <c r="CA435" s="273"/>
    </row>
    <row r="436" spans="12:79" s="105" customFormat="1" x14ac:dyDescent="0.2">
      <c r="L436" s="275"/>
      <c r="M436" s="275"/>
      <c r="BV436" s="273"/>
      <c r="BW436" s="273"/>
      <c r="BX436" s="273"/>
      <c r="BY436" s="273"/>
      <c r="BZ436" s="273"/>
      <c r="CA436" s="273"/>
    </row>
    <row r="437" spans="12:79" s="105" customFormat="1" x14ac:dyDescent="0.2">
      <c r="L437" s="275"/>
      <c r="M437" s="275"/>
      <c r="BV437" s="273"/>
      <c r="BW437" s="273"/>
      <c r="BX437" s="273"/>
      <c r="BY437" s="273"/>
      <c r="BZ437" s="273"/>
      <c r="CA437" s="273"/>
    </row>
    <row r="438" spans="12:79" s="105" customFormat="1" x14ac:dyDescent="0.2">
      <c r="L438" s="275"/>
      <c r="M438" s="275"/>
      <c r="BV438" s="273"/>
      <c r="BW438" s="273"/>
      <c r="BX438" s="273"/>
      <c r="BY438" s="273"/>
      <c r="BZ438" s="273"/>
      <c r="CA438" s="273"/>
    </row>
    <row r="439" spans="12:79" s="105" customFormat="1" x14ac:dyDescent="0.2">
      <c r="L439" s="275"/>
      <c r="M439" s="275"/>
      <c r="BV439" s="273"/>
      <c r="BW439" s="273"/>
      <c r="BX439" s="273"/>
      <c r="BY439" s="273"/>
      <c r="BZ439" s="273"/>
      <c r="CA439" s="273"/>
    </row>
    <row r="440" spans="12:79" s="105" customFormat="1" x14ac:dyDescent="0.2">
      <c r="L440" s="275"/>
      <c r="M440" s="275"/>
      <c r="BV440" s="273"/>
      <c r="BW440" s="273"/>
      <c r="BX440" s="273"/>
      <c r="BY440" s="273"/>
      <c r="BZ440" s="273"/>
      <c r="CA440" s="273"/>
    </row>
    <row r="441" spans="12:79" s="105" customFormat="1" x14ac:dyDescent="0.2">
      <c r="L441" s="275"/>
      <c r="M441" s="275"/>
      <c r="BV441" s="273"/>
      <c r="BW441" s="273"/>
      <c r="BX441" s="273"/>
      <c r="BY441" s="273"/>
      <c r="BZ441" s="273"/>
      <c r="CA441" s="273"/>
    </row>
    <row r="442" spans="12:79" s="105" customFormat="1" x14ac:dyDescent="0.2">
      <c r="L442" s="275"/>
      <c r="M442" s="275"/>
      <c r="BV442" s="273"/>
      <c r="BW442" s="273"/>
      <c r="BX442" s="273"/>
      <c r="BY442" s="273"/>
      <c r="BZ442" s="273"/>
      <c r="CA442" s="273"/>
    </row>
    <row r="443" spans="12:79" s="105" customFormat="1" x14ac:dyDescent="0.2">
      <c r="L443" s="275"/>
      <c r="M443" s="275"/>
      <c r="BV443" s="273"/>
      <c r="BW443" s="273"/>
      <c r="BX443" s="273"/>
      <c r="BY443" s="273"/>
      <c r="BZ443" s="273"/>
      <c r="CA443" s="273"/>
    </row>
    <row r="444" spans="12:79" s="105" customFormat="1" x14ac:dyDescent="0.2">
      <c r="L444" s="275"/>
      <c r="M444" s="275"/>
      <c r="BV444" s="273"/>
      <c r="BW444" s="273"/>
      <c r="BX444" s="273"/>
      <c r="BY444" s="273"/>
      <c r="BZ444" s="273"/>
      <c r="CA444" s="273"/>
    </row>
    <row r="445" spans="12:79" s="105" customFormat="1" x14ac:dyDescent="0.2">
      <c r="L445" s="275"/>
      <c r="M445" s="275"/>
      <c r="BV445" s="273"/>
      <c r="BW445" s="273"/>
      <c r="BX445" s="273"/>
      <c r="BY445" s="273"/>
      <c r="BZ445" s="273"/>
      <c r="CA445" s="273"/>
    </row>
    <row r="446" spans="12:79" s="105" customFormat="1" x14ac:dyDescent="0.2">
      <c r="L446" s="275"/>
      <c r="M446" s="275"/>
      <c r="BV446" s="273"/>
      <c r="BW446" s="273"/>
      <c r="BX446" s="273"/>
      <c r="BY446" s="273"/>
      <c r="BZ446" s="273"/>
      <c r="CA446" s="273"/>
    </row>
    <row r="447" spans="12:79" s="105" customFormat="1" x14ac:dyDescent="0.2">
      <c r="L447" s="275"/>
      <c r="M447" s="275"/>
      <c r="BV447" s="273"/>
      <c r="BW447" s="273"/>
      <c r="BX447" s="273"/>
      <c r="BY447" s="273"/>
      <c r="BZ447" s="273"/>
      <c r="CA447" s="273"/>
    </row>
    <row r="448" spans="12:79" s="105" customFormat="1" x14ac:dyDescent="0.2">
      <c r="L448" s="275"/>
      <c r="M448" s="275"/>
      <c r="BV448" s="273"/>
      <c r="BW448" s="273"/>
      <c r="BX448" s="273"/>
      <c r="BY448" s="273"/>
      <c r="BZ448" s="273"/>
      <c r="CA448" s="273"/>
    </row>
    <row r="449" spans="12:79" s="105" customFormat="1" x14ac:dyDescent="0.2">
      <c r="L449" s="275"/>
      <c r="M449" s="275"/>
      <c r="BV449" s="273"/>
      <c r="BW449" s="273"/>
      <c r="BX449" s="273"/>
      <c r="BY449" s="273"/>
      <c r="BZ449" s="273"/>
      <c r="CA449" s="273"/>
    </row>
    <row r="450" spans="12:79" s="105" customFormat="1" x14ac:dyDescent="0.2">
      <c r="L450" s="275"/>
      <c r="M450" s="275"/>
      <c r="BV450" s="273"/>
      <c r="BW450" s="273"/>
      <c r="BX450" s="273"/>
      <c r="BY450" s="273"/>
      <c r="BZ450" s="273"/>
      <c r="CA450" s="273"/>
    </row>
    <row r="451" spans="12:79" s="105" customFormat="1" x14ac:dyDescent="0.2">
      <c r="L451" s="275"/>
      <c r="M451" s="275"/>
      <c r="BV451" s="273"/>
      <c r="BW451" s="273"/>
      <c r="BX451" s="273"/>
      <c r="BY451" s="273"/>
      <c r="BZ451" s="273"/>
      <c r="CA451" s="273"/>
    </row>
    <row r="452" spans="12:79" s="105" customFormat="1" x14ac:dyDescent="0.2">
      <c r="L452" s="275"/>
      <c r="M452" s="275"/>
      <c r="BV452" s="273"/>
      <c r="BW452" s="273"/>
      <c r="BX452" s="273"/>
      <c r="BY452" s="273"/>
      <c r="BZ452" s="273"/>
      <c r="CA452" s="273"/>
    </row>
    <row r="453" spans="12:79" s="105" customFormat="1" x14ac:dyDescent="0.2">
      <c r="L453" s="275"/>
      <c r="M453" s="275"/>
      <c r="BV453" s="273"/>
      <c r="BW453" s="273"/>
      <c r="BX453" s="273"/>
      <c r="BY453" s="273"/>
      <c r="BZ453" s="273"/>
      <c r="CA453" s="273"/>
    </row>
    <row r="454" spans="12:79" s="105" customFormat="1" x14ac:dyDescent="0.2">
      <c r="L454" s="275"/>
      <c r="M454" s="275"/>
      <c r="BV454" s="273"/>
      <c r="BW454" s="273"/>
      <c r="BX454" s="273"/>
      <c r="BY454" s="273"/>
      <c r="BZ454" s="273"/>
      <c r="CA454" s="273"/>
    </row>
    <row r="455" spans="12:79" s="105" customFormat="1" x14ac:dyDescent="0.2">
      <c r="L455" s="275"/>
      <c r="M455" s="275"/>
      <c r="BV455" s="273"/>
      <c r="BW455" s="273"/>
      <c r="BX455" s="273"/>
      <c r="BY455" s="273"/>
      <c r="BZ455" s="273"/>
      <c r="CA455" s="273"/>
    </row>
    <row r="456" spans="12:79" s="105" customFormat="1" x14ac:dyDescent="0.2">
      <c r="L456" s="275"/>
      <c r="M456" s="275"/>
      <c r="BV456" s="273"/>
      <c r="BW456" s="273"/>
      <c r="BX456" s="273"/>
      <c r="BY456" s="273"/>
      <c r="BZ456" s="273"/>
      <c r="CA456" s="273"/>
    </row>
    <row r="457" spans="12:79" s="105" customFormat="1" x14ac:dyDescent="0.2">
      <c r="L457" s="275"/>
      <c r="M457" s="275"/>
      <c r="BV457" s="273"/>
      <c r="BW457" s="273"/>
      <c r="BX457" s="273"/>
      <c r="BY457" s="273"/>
      <c r="BZ457" s="273"/>
      <c r="CA457" s="273"/>
    </row>
    <row r="458" spans="12:79" s="105" customFormat="1" x14ac:dyDescent="0.2">
      <c r="L458" s="275"/>
      <c r="M458" s="275"/>
      <c r="BV458" s="273"/>
      <c r="BW458" s="273"/>
      <c r="BX458" s="273"/>
      <c r="BY458" s="273"/>
      <c r="BZ458" s="273"/>
      <c r="CA458" s="273"/>
    </row>
    <row r="459" spans="12:79" s="105" customFormat="1" x14ac:dyDescent="0.2">
      <c r="L459" s="275"/>
      <c r="M459" s="275"/>
      <c r="BV459" s="273"/>
      <c r="BW459" s="273"/>
      <c r="BX459" s="273"/>
      <c r="BY459" s="273"/>
      <c r="BZ459" s="273"/>
      <c r="CA459" s="273"/>
    </row>
    <row r="460" spans="12:79" s="105" customFormat="1" x14ac:dyDescent="0.2">
      <c r="L460" s="275"/>
      <c r="M460" s="275"/>
      <c r="BV460" s="273"/>
      <c r="BW460" s="273"/>
      <c r="BX460" s="273"/>
      <c r="BY460" s="273"/>
      <c r="BZ460" s="273"/>
      <c r="CA460" s="273"/>
    </row>
    <row r="461" spans="12:79" s="105" customFormat="1" x14ac:dyDescent="0.2">
      <c r="L461" s="275"/>
      <c r="M461" s="275"/>
      <c r="BV461" s="273"/>
      <c r="BW461" s="273"/>
      <c r="BX461" s="273"/>
      <c r="BY461" s="273"/>
      <c r="BZ461" s="273"/>
      <c r="CA461" s="273"/>
    </row>
    <row r="462" spans="12:79" s="105" customFormat="1" x14ac:dyDescent="0.2">
      <c r="L462" s="275"/>
      <c r="M462" s="275"/>
      <c r="BV462" s="273"/>
      <c r="BW462" s="273"/>
      <c r="BX462" s="273"/>
      <c r="BY462" s="273"/>
      <c r="BZ462" s="273"/>
      <c r="CA462" s="273"/>
    </row>
    <row r="463" spans="12:79" s="105" customFormat="1" x14ac:dyDescent="0.2">
      <c r="L463" s="275"/>
      <c r="M463" s="275"/>
      <c r="BV463" s="273"/>
      <c r="BW463" s="273"/>
      <c r="BX463" s="273"/>
      <c r="BY463" s="273"/>
      <c r="BZ463" s="273"/>
      <c r="CA463" s="273"/>
    </row>
    <row r="464" spans="12:79" s="105" customFormat="1" x14ac:dyDescent="0.2">
      <c r="L464" s="275"/>
      <c r="M464" s="275"/>
      <c r="BV464" s="273"/>
      <c r="BW464" s="273"/>
      <c r="BX464" s="273"/>
      <c r="BY464" s="273"/>
      <c r="BZ464" s="273"/>
      <c r="CA464" s="273"/>
    </row>
    <row r="465" spans="1:79" s="105" customFormat="1" x14ac:dyDescent="0.2">
      <c r="L465" s="275"/>
      <c r="M465" s="275"/>
      <c r="BV465" s="273"/>
      <c r="BW465" s="273"/>
      <c r="BX465" s="273"/>
      <c r="BY465" s="273"/>
      <c r="BZ465" s="273"/>
      <c r="CA465" s="273"/>
    </row>
    <row r="466" spans="1:79" s="105" customFormat="1" x14ac:dyDescent="0.2">
      <c r="L466" s="275"/>
      <c r="M466" s="275"/>
      <c r="BV466" s="273"/>
      <c r="BW466" s="273"/>
      <c r="BX466" s="273"/>
      <c r="BY466" s="273"/>
      <c r="BZ466" s="273"/>
      <c r="CA466" s="273"/>
    </row>
    <row r="467" spans="1:79" s="105" customFormat="1" x14ac:dyDescent="0.2">
      <c r="L467" s="275"/>
      <c r="M467" s="275"/>
      <c r="BV467" s="273"/>
      <c r="BW467" s="273"/>
      <c r="BX467" s="273"/>
      <c r="BY467" s="273"/>
      <c r="BZ467" s="273"/>
      <c r="CA467" s="273"/>
    </row>
    <row r="468" spans="1:79" s="105" customFormat="1" x14ac:dyDescent="0.2">
      <c r="L468" s="275"/>
      <c r="M468" s="275"/>
      <c r="BV468" s="273"/>
      <c r="BW468" s="273"/>
      <c r="BX468" s="273"/>
      <c r="BY468" s="273"/>
      <c r="BZ468" s="273"/>
      <c r="CA468" s="273"/>
    </row>
    <row r="469" spans="1:79" s="105" customFormat="1" x14ac:dyDescent="0.2">
      <c r="L469" s="275"/>
      <c r="M469" s="275"/>
      <c r="BV469" s="273"/>
      <c r="BW469" s="273"/>
      <c r="BX469" s="273"/>
      <c r="BY469" s="273"/>
      <c r="BZ469" s="273"/>
      <c r="CA469" s="273"/>
    </row>
    <row r="470" spans="1:79" s="105" customFormat="1" x14ac:dyDescent="0.2">
      <c r="L470" s="275"/>
      <c r="M470" s="275"/>
      <c r="BV470" s="273"/>
      <c r="BW470" s="273"/>
      <c r="BX470" s="273"/>
      <c r="BY470" s="273"/>
      <c r="BZ470" s="273"/>
      <c r="CA470" s="273"/>
    </row>
    <row r="471" spans="1:79" x14ac:dyDescent="0.2">
      <c r="A471" s="105"/>
      <c r="B471" s="105"/>
      <c r="C471" s="105"/>
      <c r="D471" s="105"/>
      <c r="E471" s="105"/>
      <c r="F471" s="105"/>
      <c r="G471" s="105"/>
      <c r="H471" s="105"/>
      <c r="I471" s="105"/>
      <c r="J471" s="105"/>
      <c r="K471" s="105"/>
    </row>
    <row r="472" spans="1:79" x14ac:dyDescent="0.2">
      <c r="A472" s="105"/>
      <c r="B472" s="105"/>
      <c r="C472" s="105"/>
      <c r="D472" s="105"/>
      <c r="E472" s="105"/>
      <c r="F472" s="105"/>
      <c r="G472" s="105"/>
      <c r="H472" s="105"/>
      <c r="I472" s="105"/>
      <c r="J472" s="105"/>
      <c r="K472" s="105"/>
    </row>
    <row r="473" spans="1:79" x14ac:dyDescent="0.2">
      <c r="A473" s="105"/>
      <c r="B473" s="105"/>
      <c r="C473" s="105"/>
      <c r="D473" s="105"/>
      <c r="E473" s="105"/>
      <c r="F473" s="105"/>
      <c r="G473" s="105"/>
      <c r="H473" s="105"/>
      <c r="I473" s="105"/>
      <c r="J473" s="105"/>
      <c r="K473" s="105"/>
    </row>
    <row r="474" spans="1:79" x14ac:dyDescent="0.2">
      <c r="A474" s="105"/>
      <c r="B474" s="105"/>
      <c r="C474" s="105"/>
      <c r="D474" s="105"/>
      <c r="E474" s="105"/>
      <c r="F474" s="105"/>
      <c r="G474" s="105"/>
      <c r="H474" s="105"/>
      <c r="I474" s="105"/>
      <c r="J474" s="105"/>
      <c r="K474" s="105"/>
    </row>
    <row r="475" spans="1:79" x14ac:dyDescent="0.2">
      <c r="A475" s="105"/>
      <c r="B475" s="105"/>
      <c r="C475" s="105"/>
      <c r="D475" s="105"/>
      <c r="E475" s="105"/>
      <c r="F475" s="105"/>
      <c r="G475" s="105"/>
      <c r="H475" s="105"/>
      <c r="I475" s="105"/>
      <c r="J475" s="105"/>
      <c r="K475" s="105"/>
    </row>
  </sheetData>
  <sheetProtection password="C41E" sheet="1" objects="1" scenarios="1"/>
  <mergeCells count="64">
    <mergeCell ref="A45:G45"/>
    <mergeCell ref="A35:B35"/>
    <mergeCell ref="D35:G35"/>
    <mergeCell ref="J44:K44"/>
    <mergeCell ref="A37:C37"/>
    <mergeCell ref="E37:F37"/>
    <mergeCell ref="A38:C38"/>
    <mergeCell ref="E38:F38"/>
    <mergeCell ref="A39:C39"/>
    <mergeCell ref="E39:F39"/>
    <mergeCell ref="A40:C40"/>
    <mergeCell ref="E40:F40"/>
    <mergeCell ref="A43:G43"/>
    <mergeCell ref="A44:G44"/>
    <mergeCell ref="A29:B29"/>
    <mergeCell ref="D29:G29"/>
    <mergeCell ref="A30:B30"/>
    <mergeCell ref="D30:G30"/>
    <mergeCell ref="J43:K43"/>
    <mergeCell ref="E41:F41"/>
    <mergeCell ref="A41:C41"/>
    <mergeCell ref="A31:B31"/>
    <mergeCell ref="D31:G31"/>
    <mergeCell ref="A32:B32"/>
    <mergeCell ref="D32:G32"/>
    <mergeCell ref="A34:K34"/>
    <mergeCell ref="A33:B33"/>
    <mergeCell ref="D33:G33"/>
    <mergeCell ref="A24:B24"/>
    <mergeCell ref="D24:G26"/>
    <mergeCell ref="A25:B25"/>
    <mergeCell ref="A26:B26"/>
    <mergeCell ref="A28:K28"/>
    <mergeCell ref="A27:K27"/>
    <mergeCell ref="A9:B9"/>
    <mergeCell ref="D9:F9"/>
    <mergeCell ref="A10:K10"/>
    <mergeCell ref="A11:K11"/>
    <mergeCell ref="D12:G15"/>
    <mergeCell ref="A15:B15"/>
    <mergeCell ref="A12:B12"/>
    <mergeCell ref="A14:B14"/>
    <mergeCell ref="J1:K1"/>
    <mergeCell ref="A2:K2"/>
    <mergeCell ref="A3:K3"/>
    <mergeCell ref="A4:K4"/>
    <mergeCell ref="C7:K7"/>
    <mergeCell ref="A5:K5"/>
    <mergeCell ref="A16:B16"/>
    <mergeCell ref="A13:B13"/>
    <mergeCell ref="D61:H61"/>
    <mergeCell ref="D62:H62"/>
    <mergeCell ref="J61:K61"/>
    <mergeCell ref="J62:K62"/>
    <mergeCell ref="A17:B17"/>
    <mergeCell ref="A19:B19"/>
    <mergeCell ref="D19:G19"/>
    <mergeCell ref="D16:G16"/>
    <mergeCell ref="D17:G17"/>
    <mergeCell ref="A18:K18"/>
    <mergeCell ref="A21:B21"/>
    <mergeCell ref="D21:F21"/>
    <mergeCell ref="A22:K22"/>
    <mergeCell ref="A23:K23"/>
  </mergeCells>
  <phoneticPr fontId="7" type="noConversion"/>
  <printOptions horizontalCentered="1"/>
  <pageMargins left="0.5" right="0.5" top="0.25" bottom="0" header="0.5" footer="0.5"/>
  <pageSetup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ltText="">
                <anchor moveWithCells="1">
                  <from>
                    <xdr:col>1</xdr:col>
                    <xdr:colOff>1019175</xdr:colOff>
                    <xdr:row>7</xdr:row>
                    <xdr:rowOff>9525</xdr:rowOff>
                  </from>
                  <to>
                    <xdr:col>2</xdr:col>
                    <xdr:colOff>676275</xdr:colOff>
                    <xdr:row>7</xdr:row>
                    <xdr:rowOff>257175</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T494"/>
  <sheetViews>
    <sheetView showGridLines="0" tabSelected="1" zoomScaleNormal="100" zoomScaleSheetLayoutView="100" zoomScalePageLayoutView="75" workbookViewId="0"/>
  </sheetViews>
  <sheetFormatPr defaultColWidth="8.85546875" defaultRowHeight="12.75" x14ac:dyDescent="0.2"/>
  <cols>
    <col min="1" max="1" width="54.42578125" style="18" customWidth="1"/>
    <col min="2" max="2" width="25.42578125" style="18" hidden="1" customWidth="1"/>
    <col min="3" max="5" width="15.7109375" style="18" customWidth="1"/>
    <col min="6" max="7" width="23" style="18" customWidth="1"/>
    <col min="8" max="12" width="15.7109375" style="18" customWidth="1"/>
    <col min="13" max="13" width="13.5703125" style="105" hidden="1" customWidth="1"/>
    <col min="14" max="14" width="0.28515625" style="105" hidden="1" customWidth="1"/>
    <col min="15" max="15" width="0.140625" style="105" customWidth="1"/>
    <col min="16" max="16" width="29.140625" style="105" hidden="1" customWidth="1"/>
    <col min="17" max="17" width="32.7109375" style="105" hidden="1" customWidth="1"/>
    <col min="18" max="150" width="8.85546875" style="105"/>
    <col min="151" max="16384" width="8.85546875" style="18"/>
  </cols>
  <sheetData>
    <row r="1" spans="1:150" x14ac:dyDescent="0.2">
      <c r="I1" s="23"/>
      <c r="J1" s="85" t="s">
        <v>1</v>
      </c>
      <c r="K1" s="24" t="e">
        <f>'Application Cover'!#REF!</f>
        <v>#REF!</v>
      </c>
      <c r="L1" s="24"/>
    </row>
    <row r="2" spans="1:150" ht="18" customHeight="1" x14ac:dyDescent="0.25">
      <c r="A2" s="426" t="str">
        <f>'Application Cover'!A4:J4</f>
        <v>LED Retrofit Lighting Rebate</v>
      </c>
      <c r="B2" s="426"/>
      <c r="C2" s="426"/>
      <c r="D2" s="426"/>
      <c r="E2" s="426"/>
      <c r="F2" s="426"/>
      <c r="G2" s="426"/>
      <c r="H2" s="426"/>
      <c r="I2" s="426"/>
      <c r="J2" s="426"/>
      <c r="K2" s="426"/>
      <c r="L2" s="426"/>
    </row>
    <row r="3" spans="1:150" ht="18" customHeight="1" x14ac:dyDescent="0.25">
      <c r="A3" s="426" t="str">
        <f>'Application Cover'!A5:J5</f>
        <v>2015 Rebate Application</v>
      </c>
      <c r="B3" s="426"/>
      <c r="C3" s="426"/>
      <c r="D3" s="426"/>
      <c r="E3" s="426"/>
      <c r="F3" s="426"/>
      <c r="G3" s="426"/>
      <c r="H3" s="426"/>
      <c r="I3" s="426"/>
      <c r="J3" s="426"/>
      <c r="K3" s="426"/>
      <c r="L3" s="426"/>
    </row>
    <row r="4" spans="1:150" ht="15.75" x14ac:dyDescent="0.25">
      <c r="A4" s="427" t="str">
        <f>'Application Cover'!A6:J6</f>
        <v>Wright-Hennepin Cooperative Electric Association, PO Box 330, Rockford, MN 55373 Ph: (763) 477-3000</v>
      </c>
      <c r="B4" s="427"/>
      <c r="C4" s="427"/>
      <c r="D4" s="427"/>
      <c r="E4" s="427"/>
      <c r="F4" s="427"/>
      <c r="G4" s="427"/>
      <c r="H4" s="427"/>
      <c r="I4" s="427"/>
      <c r="J4" s="427"/>
      <c r="K4" s="427"/>
      <c r="L4" s="427"/>
    </row>
    <row r="5" spans="1:150" x14ac:dyDescent="0.2">
      <c r="A5" s="340" t="s">
        <v>12</v>
      </c>
      <c r="B5" s="340"/>
      <c r="C5" s="340"/>
      <c r="D5" s="340"/>
      <c r="E5" s="340"/>
      <c r="F5" s="340"/>
      <c r="G5" s="340"/>
      <c r="H5" s="340"/>
      <c r="I5" s="340"/>
      <c r="J5" s="340"/>
      <c r="K5" s="340"/>
      <c r="L5" s="340"/>
      <c r="M5" s="107"/>
    </row>
    <row r="6" spans="1:150" s="31" customFormat="1" x14ac:dyDescent="0.2">
      <c r="A6" s="35"/>
      <c r="B6" s="35"/>
      <c r="C6" s="35"/>
      <c r="D6" s="35"/>
      <c r="E6" s="35"/>
      <c r="F6" s="35"/>
      <c r="G6" s="35"/>
      <c r="H6" s="35"/>
      <c r="I6" s="35"/>
      <c r="J6" s="35"/>
      <c r="K6" s="35"/>
      <c r="L6" s="35"/>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row>
    <row r="7" spans="1:150" s="49" customFormat="1" ht="15" x14ac:dyDescent="0.25">
      <c r="A7" s="60" t="s">
        <v>50</v>
      </c>
      <c r="B7" s="61"/>
      <c r="C7" s="339" t="str">
        <f>'Application Cover'!C10</f>
        <v/>
      </c>
      <c r="D7" s="339"/>
      <c r="E7" s="339"/>
      <c r="F7" s="339"/>
      <c r="G7" s="339"/>
      <c r="H7" s="339"/>
      <c r="I7" s="339"/>
      <c r="J7" s="339"/>
      <c r="K7" s="339"/>
      <c r="L7" s="339"/>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row>
    <row r="8" spans="1:150" ht="14.25" customHeight="1" x14ac:dyDescent="0.2">
      <c r="A8" s="25"/>
      <c r="B8" s="26"/>
      <c r="C8" s="17"/>
      <c r="D8" s="17"/>
      <c r="E8" s="17"/>
      <c r="F8" s="17"/>
      <c r="G8" s="17"/>
      <c r="H8" s="17"/>
      <c r="I8" s="17"/>
      <c r="J8" s="17"/>
    </row>
    <row r="9" spans="1:150" ht="15" thickBot="1" x14ac:dyDescent="0.25">
      <c r="A9" s="413" t="s">
        <v>61</v>
      </c>
      <c r="B9" s="413"/>
      <c r="C9" s="413"/>
      <c r="D9" s="413"/>
      <c r="E9" s="413"/>
      <c r="F9" s="413"/>
      <c r="G9" s="413"/>
      <c r="H9" s="413"/>
      <c r="I9" s="413"/>
      <c r="J9" s="413"/>
      <c r="K9" s="414"/>
      <c r="L9" s="414"/>
    </row>
    <row r="10" spans="1:150" ht="13.5" customHeight="1" thickTop="1" x14ac:dyDescent="0.2">
      <c r="A10" s="420" t="s">
        <v>8</v>
      </c>
      <c r="B10" s="421"/>
      <c r="C10" s="409" t="s">
        <v>6</v>
      </c>
      <c r="D10" s="409" t="s">
        <v>7</v>
      </c>
      <c r="E10" s="418" t="s">
        <v>10</v>
      </c>
      <c r="F10" s="405" t="s">
        <v>9</v>
      </c>
      <c r="G10" s="406"/>
      <c r="H10" s="409" t="s">
        <v>6</v>
      </c>
      <c r="I10" s="409" t="s">
        <v>7</v>
      </c>
      <c r="J10" s="409" t="s">
        <v>10</v>
      </c>
      <c r="K10" s="424" t="s">
        <v>58</v>
      </c>
      <c r="L10" s="411" t="s">
        <v>59</v>
      </c>
      <c r="M10" s="428" t="s">
        <v>63</v>
      </c>
      <c r="N10" s="430" t="s">
        <v>64</v>
      </c>
    </row>
    <row r="11" spans="1:150" ht="19.5" customHeight="1" thickBot="1" x14ac:dyDescent="0.25">
      <c r="A11" s="422"/>
      <c r="B11" s="423"/>
      <c r="C11" s="410"/>
      <c r="D11" s="410"/>
      <c r="E11" s="419"/>
      <c r="F11" s="407"/>
      <c r="G11" s="408"/>
      <c r="H11" s="410"/>
      <c r="I11" s="410"/>
      <c r="J11" s="410"/>
      <c r="K11" s="425"/>
      <c r="L11" s="412"/>
      <c r="M11" s="429"/>
      <c r="N11" s="431"/>
    </row>
    <row r="12" spans="1:150" ht="31.5" customHeight="1" thickBot="1" x14ac:dyDescent="0.3">
      <c r="A12" s="389" t="str">
        <f>IF(O12=1,$A$42,IF(O12=2,$A$43,IF(O12=3,$A$44,IF(O12=4,$A$45,IF(O12=5,$A$46,IF(O12=6,$A$47,IF(O12=7,$A$48,IF(O12=8,$A$49,IF(O12=9,$A$50,IF(O12=10,$A$51,IF(O12=11,$A$52,IF(O12=12,$A$53,IF(O12=13,$A$54,IF(O12=14,$A$55,IF(O12=14,$A$56,IF(O12=15,$A$57,IF(O12=16,$A$57,"")))))))))))))))))</f>
        <v/>
      </c>
      <c r="B12" s="390"/>
      <c r="C12" s="93"/>
      <c r="D12" s="94"/>
      <c r="E12" s="94"/>
      <c r="F12" s="415"/>
      <c r="G12" s="416"/>
      <c r="H12" s="93"/>
      <c r="I12" s="94"/>
      <c r="J12" s="93"/>
      <c r="K12" s="156">
        <f>((C12*D12)-(I12*H12))/1000</f>
        <v>0</v>
      </c>
      <c r="L12" s="27">
        <f>IF(O12=7,1.28*((C12*D12*E12)-(I12*H12*J12))/1000, IF(Q12=2,1.11*((C12*D12*E12)-(I12*H12*J12))/1000,((C12*D12*E12)-(I12*H12*J12))/1000))</f>
        <v>0</v>
      </c>
      <c r="M12" s="110"/>
      <c r="N12" s="110"/>
      <c r="O12" s="158">
        <v>17</v>
      </c>
      <c r="Q12" s="158">
        <v>1</v>
      </c>
    </row>
    <row r="13" spans="1:150" ht="31.5" customHeight="1" thickBot="1" x14ac:dyDescent="0.3">
      <c r="A13" s="389" t="str">
        <f t="shared" ref="A13:A25" si="0">IF(O13=1,$A$42,IF(O13=2,$A$43,IF(O13=3,$A$44,IF(O13=4,$A$45,IF(O13=5,$A$46,IF(O13=6,$A$47,IF(O13=7,$A$48,IF(O13=8,$A$49,IF(O13=9,$A$50,IF(O13=10,$A$51,IF(O13=11,$A$52,IF(O13=12,$A$53,IF(O13=13,$A$54,IF(O13=14,$A$55,IF(O13=14,$A$56,IF(O13=15,$A$57,IF(O13=16,$A$57,"")))))))))))))))))</f>
        <v/>
      </c>
      <c r="B13" s="390"/>
      <c r="C13" s="95"/>
      <c r="D13" s="94"/>
      <c r="E13" s="94"/>
      <c r="F13" s="403"/>
      <c r="G13" s="417"/>
      <c r="H13" s="95"/>
      <c r="I13" s="94"/>
      <c r="J13" s="93"/>
      <c r="K13" s="153">
        <f t="shared" ref="K13:K25" si="1">((C13*D13)-(I13*H13))/1000</f>
        <v>0</v>
      </c>
      <c r="L13" s="22">
        <f t="shared" ref="L13:L25" si="2">IF(O13=7,1.28*((C13*D13*E13)-(I13*H13*J13))/1000, IF(Q13=2,1.11*((C13*D13*E13)-(I13*H13*J13))/1000,((C13*D13*E13)-(I13*H13*J13))/1000))</f>
        <v>0</v>
      </c>
      <c r="M13" s="110"/>
      <c r="N13" s="110"/>
      <c r="O13" s="158">
        <v>17</v>
      </c>
    </row>
    <row r="14" spans="1:150" ht="31.5" customHeight="1" thickBot="1" x14ac:dyDescent="0.3">
      <c r="A14" s="389" t="str">
        <f t="shared" si="0"/>
        <v/>
      </c>
      <c r="B14" s="390"/>
      <c r="C14" s="95"/>
      <c r="D14" s="94"/>
      <c r="E14" s="94"/>
      <c r="F14" s="403"/>
      <c r="G14" s="404"/>
      <c r="H14" s="94"/>
      <c r="I14" s="94"/>
      <c r="J14" s="93"/>
      <c r="K14" s="153">
        <f t="shared" si="1"/>
        <v>0</v>
      </c>
      <c r="L14" s="22">
        <f t="shared" si="2"/>
        <v>0</v>
      </c>
      <c r="M14" s="110"/>
      <c r="N14" s="110"/>
      <c r="O14" s="158">
        <v>17</v>
      </c>
    </row>
    <row r="15" spans="1:150" ht="31.5" customHeight="1" thickBot="1" x14ac:dyDescent="0.3">
      <c r="A15" s="389" t="str">
        <f t="shared" si="0"/>
        <v/>
      </c>
      <c r="B15" s="390"/>
      <c r="C15" s="95"/>
      <c r="D15" s="94"/>
      <c r="E15" s="94"/>
      <c r="F15" s="403"/>
      <c r="G15" s="404"/>
      <c r="H15" s="94"/>
      <c r="I15" s="94"/>
      <c r="J15" s="93"/>
      <c r="K15" s="153">
        <f t="shared" si="1"/>
        <v>0</v>
      </c>
      <c r="L15" s="22">
        <f t="shared" si="2"/>
        <v>0</v>
      </c>
      <c r="M15" s="110"/>
      <c r="N15" s="110"/>
      <c r="O15" s="158">
        <v>17</v>
      </c>
    </row>
    <row r="16" spans="1:150" ht="31.5" customHeight="1" thickBot="1" x14ac:dyDescent="0.3">
      <c r="A16" s="389" t="str">
        <f t="shared" si="0"/>
        <v/>
      </c>
      <c r="B16" s="390"/>
      <c r="C16" s="95"/>
      <c r="D16" s="94"/>
      <c r="E16" s="94"/>
      <c r="F16" s="403"/>
      <c r="G16" s="404"/>
      <c r="H16" s="94"/>
      <c r="I16" s="94"/>
      <c r="J16" s="93"/>
      <c r="K16" s="153">
        <f t="shared" si="1"/>
        <v>0</v>
      </c>
      <c r="L16" s="22">
        <f t="shared" si="2"/>
        <v>0</v>
      </c>
      <c r="M16" s="110"/>
      <c r="N16" s="110"/>
      <c r="O16" s="158">
        <v>17</v>
      </c>
    </row>
    <row r="17" spans="1:15" ht="31.5" customHeight="1" thickBot="1" x14ac:dyDescent="0.3">
      <c r="A17" s="389" t="str">
        <f t="shared" si="0"/>
        <v/>
      </c>
      <c r="B17" s="390"/>
      <c r="C17" s="95"/>
      <c r="D17" s="94"/>
      <c r="E17" s="94"/>
      <c r="F17" s="403"/>
      <c r="G17" s="404"/>
      <c r="H17" s="94"/>
      <c r="I17" s="94"/>
      <c r="J17" s="93"/>
      <c r="K17" s="153">
        <f t="shared" si="1"/>
        <v>0</v>
      </c>
      <c r="L17" s="22">
        <f t="shared" si="2"/>
        <v>0</v>
      </c>
      <c r="M17" s="110"/>
      <c r="N17" s="110"/>
      <c r="O17" s="158">
        <v>17</v>
      </c>
    </row>
    <row r="18" spans="1:15" ht="31.5" customHeight="1" thickBot="1" x14ac:dyDescent="0.3">
      <c r="A18" s="389" t="str">
        <f t="shared" si="0"/>
        <v/>
      </c>
      <c r="B18" s="390"/>
      <c r="C18" s="95"/>
      <c r="D18" s="94"/>
      <c r="E18" s="94"/>
      <c r="F18" s="403"/>
      <c r="G18" s="404"/>
      <c r="H18" s="94"/>
      <c r="I18" s="94"/>
      <c r="J18" s="93"/>
      <c r="K18" s="153">
        <f t="shared" si="1"/>
        <v>0</v>
      </c>
      <c r="L18" s="22">
        <f t="shared" si="2"/>
        <v>0</v>
      </c>
      <c r="M18" s="110"/>
      <c r="N18" s="110"/>
      <c r="O18" s="158">
        <v>17</v>
      </c>
    </row>
    <row r="19" spans="1:15" ht="31.5" customHeight="1" thickBot="1" x14ac:dyDescent="0.3">
      <c r="A19" s="389" t="str">
        <f t="shared" si="0"/>
        <v/>
      </c>
      <c r="B19" s="390"/>
      <c r="C19" s="95"/>
      <c r="D19" s="94"/>
      <c r="E19" s="94"/>
      <c r="F19" s="403"/>
      <c r="G19" s="404"/>
      <c r="H19" s="94"/>
      <c r="I19" s="94"/>
      <c r="J19" s="93"/>
      <c r="K19" s="153">
        <f t="shared" si="1"/>
        <v>0</v>
      </c>
      <c r="L19" s="22">
        <f t="shared" si="2"/>
        <v>0</v>
      </c>
      <c r="M19" s="110"/>
      <c r="N19" s="110"/>
      <c r="O19" s="158">
        <v>17</v>
      </c>
    </row>
    <row r="20" spans="1:15" ht="31.5" customHeight="1" thickBot="1" x14ac:dyDescent="0.3">
      <c r="A20" s="389" t="str">
        <f t="shared" si="0"/>
        <v/>
      </c>
      <c r="B20" s="390"/>
      <c r="C20" s="95"/>
      <c r="D20" s="94"/>
      <c r="E20" s="94"/>
      <c r="F20" s="403"/>
      <c r="G20" s="404"/>
      <c r="H20" s="94"/>
      <c r="I20" s="94"/>
      <c r="J20" s="93"/>
      <c r="K20" s="153">
        <f t="shared" si="1"/>
        <v>0</v>
      </c>
      <c r="L20" s="22">
        <f t="shared" si="2"/>
        <v>0</v>
      </c>
      <c r="M20" s="110"/>
      <c r="N20" s="110"/>
      <c r="O20" s="158">
        <v>17</v>
      </c>
    </row>
    <row r="21" spans="1:15" ht="31.5" customHeight="1" thickBot="1" x14ac:dyDescent="0.3">
      <c r="A21" s="389" t="str">
        <f t="shared" si="0"/>
        <v/>
      </c>
      <c r="B21" s="390"/>
      <c r="C21" s="95"/>
      <c r="D21" s="94"/>
      <c r="E21" s="94"/>
      <c r="F21" s="403"/>
      <c r="G21" s="404"/>
      <c r="H21" s="94"/>
      <c r="I21" s="94"/>
      <c r="J21" s="93"/>
      <c r="K21" s="153">
        <f t="shared" si="1"/>
        <v>0</v>
      </c>
      <c r="L21" s="22">
        <f t="shared" si="2"/>
        <v>0</v>
      </c>
      <c r="M21" s="110"/>
      <c r="N21" s="110"/>
      <c r="O21" s="158">
        <v>17</v>
      </c>
    </row>
    <row r="22" spans="1:15" ht="31.5" customHeight="1" thickBot="1" x14ac:dyDescent="0.3">
      <c r="A22" s="389" t="str">
        <f t="shared" si="0"/>
        <v/>
      </c>
      <c r="B22" s="390"/>
      <c r="C22" s="95"/>
      <c r="D22" s="94"/>
      <c r="E22" s="94"/>
      <c r="F22" s="403"/>
      <c r="G22" s="404"/>
      <c r="H22" s="94"/>
      <c r="I22" s="94"/>
      <c r="J22" s="93"/>
      <c r="K22" s="153">
        <f t="shared" si="1"/>
        <v>0</v>
      </c>
      <c r="L22" s="22">
        <f t="shared" si="2"/>
        <v>0</v>
      </c>
      <c r="M22" s="110"/>
      <c r="N22" s="110"/>
      <c r="O22" s="158">
        <v>0</v>
      </c>
    </row>
    <row r="23" spans="1:15" ht="31.5" customHeight="1" thickBot="1" x14ac:dyDescent="0.3">
      <c r="A23" s="389" t="str">
        <f t="shared" si="0"/>
        <v/>
      </c>
      <c r="B23" s="390"/>
      <c r="C23" s="95"/>
      <c r="D23" s="94"/>
      <c r="E23" s="94"/>
      <c r="F23" s="403"/>
      <c r="G23" s="404"/>
      <c r="H23" s="94"/>
      <c r="I23" s="94"/>
      <c r="J23" s="93"/>
      <c r="K23" s="153">
        <f t="shared" si="1"/>
        <v>0</v>
      </c>
      <c r="L23" s="22">
        <f t="shared" si="2"/>
        <v>0</v>
      </c>
      <c r="M23" s="110"/>
      <c r="N23" s="110"/>
      <c r="O23" s="158">
        <v>0</v>
      </c>
    </row>
    <row r="24" spans="1:15" ht="31.5" customHeight="1" thickBot="1" x14ac:dyDescent="0.3">
      <c r="A24" s="389" t="str">
        <f t="shared" si="0"/>
        <v/>
      </c>
      <c r="B24" s="390"/>
      <c r="C24" s="95"/>
      <c r="D24" s="94"/>
      <c r="E24" s="94"/>
      <c r="F24" s="403"/>
      <c r="G24" s="404"/>
      <c r="H24" s="94"/>
      <c r="I24" s="94"/>
      <c r="J24" s="93"/>
      <c r="K24" s="154">
        <f t="shared" si="1"/>
        <v>0</v>
      </c>
      <c r="L24" s="22">
        <f t="shared" si="2"/>
        <v>0</v>
      </c>
      <c r="M24" s="110"/>
      <c r="N24" s="110"/>
      <c r="O24" s="158">
        <v>0</v>
      </c>
    </row>
    <row r="25" spans="1:15" ht="31.5" customHeight="1" thickBot="1" x14ac:dyDescent="0.3">
      <c r="A25" s="389" t="str">
        <f t="shared" si="0"/>
        <v/>
      </c>
      <c r="B25" s="390"/>
      <c r="C25" s="95"/>
      <c r="D25" s="94"/>
      <c r="E25" s="94"/>
      <c r="F25" s="403"/>
      <c r="G25" s="404"/>
      <c r="H25" s="94"/>
      <c r="I25" s="94"/>
      <c r="J25" s="93"/>
      <c r="K25" s="155">
        <f t="shared" si="1"/>
        <v>0</v>
      </c>
      <c r="L25" s="135">
        <f t="shared" si="2"/>
        <v>0</v>
      </c>
      <c r="M25" s="110"/>
      <c r="N25" s="110"/>
      <c r="O25" s="158">
        <v>0</v>
      </c>
    </row>
    <row r="26" spans="1:15" ht="31.5" customHeight="1" thickBot="1" x14ac:dyDescent="0.3">
      <c r="A26" s="114"/>
      <c r="B26" s="115"/>
      <c r="C26" s="112"/>
      <c r="D26" s="112"/>
      <c r="E26" s="112"/>
      <c r="F26" s="115"/>
      <c r="G26" s="116"/>
      <c r="H26" s="113"/>
      <c r="I26" s="113"/>
      <c r="J26" s="236" t="s">
        <v>11</v>
      </c>
      <c r="K26" s="245">
        <f>SUM(K12:K25)</f>
        <v>0</v>
      </c>
      <c r="L26" s="246">
        <f>SUM(L12:L25)</f>
        <v>0</v>
      </c>
      <c r="M26" s="110"/>
      <c r="N26" s="110"/>
    </row>
    <row r="27" spans="1:15" ht="31.5" customHeight="1" thickBot="1" x14ac:dyDescent="0.25">
      <c r="A27" s="383" t="s">
        <v>126</v>
      </c>
      <c r="B27" s="384"/>
      <c r="C27" s="385"/>
      <c r="D27" s="386"/>
      <c r="E27" s="386"/>
      <c r="F27" s="386"/>
      <c r="G27" s="249"/>
      <c r="H27" s="250"/>
      <c r="I27" s="251"/>
      <c r="J27" s="252" t="s">
        <v>127</v>
      </c>
      <c r="K27" s="253" t="s">
        <v>128</v>
      </c>
      <c r="L27" s="268" t="s">
        <v>59</v>
      </c>
      <c r="M27" s="110"/>
      <c r="N27" s="110"/>
    </row>
    <row r="28" spans="1:15" ht="31.5" customHeight="1" x14ac:dyDescent="0.2">
      <c r="A28" s="397" t="s">
        <v>124</v>
      </c>
      <c r="B28" s="398"/>
      <c r="C28" s="399"/>
      <c r="D28" s="380" t="s">
        <v>104</v>
      </c>
      <c r="E28" s="380"/>
      <c r="F28" s="380"/>
      <c r="G28" s="380"/>
      <c r="H28" s="262"/>
      <c r="I28" s="263"/>
      <c r="J28" s="254">
        <f>'Lighting LED Input'!$G$38</f>
        <v>0</v>
      </c>
      <c r="K28" s="255">
        <f>'Lighting LED Input'!$K$38</f>
        <v>0</v>
      </c>
      <c r="L28" s="256">
        <f t="shared" ref="L28:L31" si="3">J28*K28</f>
        <v>0</v>
      </c>
      <c r="M28" s="110"/>
      <c r="N28" s="110"/>
    </row>
    <row r="29" spans="1:15" ht="31.5" customHeight="1" x14ac:dyDescent="0.2">
      <c r="A29" s="397"/>
      <c r="B29" s="398"/>
      <c r="C29" s="399"/>
      <c r="D29" s="381" t="s">
        <v>105</v>
      </c>
      <c r="E29" s="381"/>
      <c r="F29" s="381"/>
      <c r="G29" s="381"/>
      <c r="H29" s="247"/>
      <c r="I29" s="248"/>
      <c r="J29" s="257">
        <f>'Lighting LED Input'!$G$39</f>
        <v>0</v>
      </c>
      <c r="K29" s="258">
        <f>'Lighting LED Input'!$K$39</f>
        <v>0</v>
      </c>
      <c r="L29" s="259">
        <f t="shared" si="3"/>
        <v>0</v>
      </c>
      <c r="M29" s="110"/>
      <c r="N29" s="110"/>
    </row>
    <row r="30" spans="1:15" ht="31.5" customHeight="1" x14ac:dyDescent="0.2">
      <c r="A30" s="397"/>
      <c r="B30" s="398"/>
      <c r="C30" s="399"/>
      <c r="D30" s="381" t="s">
        <v>106</v>
      </c>
      <c r="E30" s="381"/>
      <c r="F30" s="381"/>
      <c r="G30" s="381"/>
      <c r="H30" s="247"/>
      <c r="I30" s="248"/>
      <c r="J30" s="257">
        <f>'Lighting LED Input'!$G$40</f>
        <v>0</v>
      </c>
      <c r="K30" s="258">
        <f>'Lighting LED Input'!$K$40</f>
        <v>0</v>
      </c>
      <c r="L30" s="260">
        <f t="shared" si="3"/>
        <v>0</v>
      </c>
      <c r="M30" s="110"/>
      <c r="N30" s="110"/>
    </row>
    <row r="31" spans="1:15" ht="31.5" customHeight="1" thickBot="1" x14ac:dyDescent="0.25">
      <c r="A31" s="400"/>
      <c r="B31" s="401"/>
      <c r="C31" s="402"/>
      <c r="D31" s="382" t="s">
        <v>125</v>
      </c>
      <c r="E31" s="382"/>
      <c r="F31" s="382"/>
      <c r="G31" s="382"/>
      <c r="H31" s="235"/>
      <c r="I31" s="264"/>
      <c r="J31" s="266">
        <f>'Lighting LED Input'!$G$41</f>
        <v>0</v>
      </c>
      <c r="K31" s="258">
        <f>'Lighting LED Input'!$K$41</f>
        <v>0</v>
      </c>
      <c r="L31" s="261">
        <f t="shared" si="3"/>
        <v>0</v>
      </c>
      <c r="M31" s="110"/>
      <c r="N31" s="110"/>
    </row>
    <row r="32" spans="1:15" ht="31.5" customHeight="1" thickBot="1" x14ac:dyDescent="0.3">
      <c r="A32" s="238"/>
      <c r="B32" s="238"/>
      <c r="C32" s="238"/>
      <c r="D32" s="239"/>
      <c r="E32" s="239"/>
      <c r="F32" s="239"/>
      <c r="G32" s="239"/>
      <c r="H32" s="240"/>
      <c r="I32" s="241"/>
      <c r="J32" s="267" t="s">
        <v>11</v>
      </c>
      <c r="K32" s="265"/>
      <c r="L32" s="237">
        <f>SUM(L28:L31)</f>
        <v>0</v>
      </c>
      <c r="M32" s="110"/>
      <c r="N32" s="110"/>
    </row>
    <row r="33" spans="1:18" ht="8.25" customHeight="1" x14ac:dyDescent="0.2">
      <c r="A33" s="238"/>
      <c r="B33" s="238"/>
      <c r="C33" s="238"/>
      <c r="D33" s="239"/>
      <c r="E33" s="239"/>
      <c r="F33" s="239"/>
      <c r="G33" s="239"/>
      <c r="H33" s="240"/>
      <c r="I33" s="241"/>
      <c r="J33" s="242"/>
      <c r="K33" s="243"/>
      <c r="L33" s="244"/>
      <c r="M33" s="110"/>
      <c r="N33" s="110"/>
    </row>
    <row r="34" spans="1:18" ht="31.5" customHeight="1" thickBot="1" x14ac:dyDescent="0.25">
      <c r="A34" s="139" t="s">
        <v>66</v>
      </c>
      <c r="B34" s="140"/>
      <c r="C34" s="141"/>
      <c r="D34" s="141"/>
      <c r="E34" s="141"/>
      <c r="F34" s="140"/>
      <c r="G34" s="142"/>
      <c r="H34" s="136"/>
      <c r="I34" s="136"/>
      <c r="J34" s="136"/>
      <c r="K34" s="137"/>
      <c r="L34" s="138"/>
      <c r="M34" s="110"/>
      <c r="N34" s="110"/>
    </row>
    <row r="35" spans="1:18" ht="31.5" customHeight="1" x14ac:dyDescent="0.25">
      <c r="A35" s="391" t="s">
        <v>71</v>
      </c>
      <c r="B35" s="392"/>
      <c r="C35" s="123">
        <v>1</v>
      </c>
      <c r="D35" s="124">
        <v>75</v>
      </c>
      <c r="E35" s="125">
        <v>4000</v>
      </c>
      <c r="F35" s="434" t="s">
        <v>67</v>
      </c>
      <c r="G35" s="435"/>
      <c r="H35" s="126">
        <v>1</v>
      </c>
      <c r="I35" s="126">
        <v>15</v>
      </c>
      <c r="J35" s="127">
        <v>4000</v>
      </c>
      <c r="K35" s="145">
        <f t="shared" ref="K35:K37" si="4">((C35*D35)-(I35*H35))/1000</f>
        <v>0.06</v>
      </c>
      <c r="L35" s="128">
        <f t="shared" ref="L35:L37" si="5">((C35*D35*E35)/1000)-((I35*H35*J35)/1000)</f>
        <v>240</v>
      </c>
      <c r="M35" s="110"/>
      <c r="N35" s="110"/>
    </row>
    <row r="36" spans="1:18" ht="31.5" customHeight="1" x14ac:dyDescent="0.25">
      <c r="A36" s="395" t="s">
        <v>68</v>
      </c>
      <c r="B36" s="396"/>
      <c r="C36" s="117">
        <v>1</v>
      </c>
      <c r="D36" s="118">
        <v>65</v>
      </c>
      <c r="E36" s="119">
        <v>2500</v>
      </c>
      <c r="F36" s="436" t="s">
        <v>72</v>
      </c>
      <c r="G36" s="437"/>
      <c r="H36" s="120">
        <v>1</v>
      </c>
      <c r="I36" s="120">
        <v>11</v>
      </c>
      <c r="J36" s="121">
        <v>2500</v>
      </c>
      <c r="K36" s="146">
        <f t="shared" si="4"/>
        <v>5.3999999999999999E-2</v>
      </c>
      <c r="L36" s="122">
        <f t="shared" si="5"/>
        <v>135</v>
      </c>
      <c r="M36" s="110"/>
      <c r="N36" s="110"/>
    </row>
    <row r="37" spans="1:18" ht="31.5" customHeight="1" thickBot="1" x14ac:dyDescent="0.3">
      <c r="A37" s="393" t="s">
        <v>69</v>
      </c>
      <c r="B37" s="394"/>
      <c r="C37" s="129">
        <v>10</v>
      </c>
      <c r="D37" s="130">
        <v>75</v>
      </c>
      <c r="E37" s="131">
        <v>8000</v>
      </c>
      <c r="F37" s="432" t="s">
        <v>70</v>
      </c>
      <c r="G37" s="433"/>
      <c r="H37" s="132">
        <v>10</v>
      </c>
      <c r="I37" s="132">
        <v>15</v>
      </c>
      <c r="J37" s="133">
        <v>8000</v>
      </c>
      <c r="K37" s="147">
        <f t="shared" si="4"/>
        <v>0.6</v>
      </c>
      <c r="L37" s="134">
        <f t="shared" si="5"/>
        <v>4800</v>
      </c>
      <c r="M37" s="110"/>
      <c r="N37" s="110"/>
    </row>
    <row r="38" spans="1:18" ht="121.9" customHeight="1" thickBot="1" x14ac:dyDescent="0.3">
      <c r="A38" s="387"/>
      <c r="B38" s="388"/>
      <c r="C38" s="148"/>
      <c r="D38" s="148"/>
      <c r="E38" s="148"/>
      <c r="F38" s="388"/>
      <c r="G38" s="388"/>
      <c r="H38" s="149"/>
      <c r="I38" s="149"/>
      <c r="J38" s="143" t="s">
        <v>11</v>
      </c>
      <c r="K38" s="144">
        <f>SUM(K35:K37)</f>
        <v>0.71399999999999997</v>
      </c>
      <c r="L38" s="157">
        <f>SUM(L35:L37)</f>
        <v>5175</v>
      </c>
      <c r="M38" s="110"/>
      <c r="N38" s="110"/>
    </row>
    <row r="39" spans="1:18" ht="1.1499999999999999" customHeight="1" x14ac:dyDescent="0.2">
      <c r="A39" s="275"/>
      <c r="B39" s="275"/>
      <c r="C39" s="275"/>
      <c r="D39" s="275"/>
      <c r="E39" s="275"/>
      <c r="F39" s="275"/>
      <c r="G39" s="275"/>
      <c r="H39" s="275"/>
      <c r="I39" s="275"/>
      <c r="J39" s="275" t="s">
        <v>57</v>
      </c>
      <c r="K39" s="275">
        <v>1.1100000000000001</v>
      </c>
      <c r="L39" s="275">
        <f>L26*1.11</f>
        <v>0</v>
      </c>
      <c r="M39" s="275"/>
      <c r="N39" s="275"/>
      <c r="O39" s="275"/>
      <c r="P39" s="275"/>
      <c r="Q39" s="275"/>
      <c r="R39" s="275"/>
    </row>
    <row r="40" spans="1:18" ht="28.9" hidden="1" customHeight="1" x14ac:dyDescent="0.2">
      <c r="A40" s="275"/>
      <c r="B40" s="275"/>
      <c r="C40" s="275"/>
      <c r="D40" s="275"/>
      <c r="E40" s="275"/>
      <c r="F40" s="275"/>
      <c r="G40" s="275"/>
      <c r="H40" s="275"/>
      <c r="I40" s="275"/>
      <c r="J40" s="275" t="s">
        <v>62</v>
      </c>
      <c r="K40" s="275">
        <v>1.28</v>
      </c>
      <c r="L40" s="275">
        <f>L26*1.28</f>
        <v>0</v>
      </c>
      <c r="M40" s="275"/>
      <c r="N40" s="275"/>
      <c r="O40" s="275"/>
      <c r="P40" s="275"/>
      <c r="Q40" s="275"/>
      <c r="R40" s="275"/>
    </row>
    <row r="41" spans="1:18" s="105" customFormat="1" ht="30.6" hidden="1" customHeight="1" x14ac:dyDescent="0.2">
      <c r="A41" s="275"/>
      <c r="B41" s="275"/>
      <c r="C41" s="275"/>
      <c r="D41" s="275"/>
      <c r="E41" s="275">
        <v>0</v>
      </c>
      <c r="F41" s="275"/>
      <c r="G41" s="275"/>
      <c r="H41" s="275"/>
      <c r="I41" s="275"/>
      <c r="J41" s="275"/>
      <c r="K41" s="275"/>
      <c r="L41" s="275"/>
      <c r="M41" s="275"/>
      <c r="N41" s="275"/>
      <c r="O41" s="275"/>
      <c r="P41" s="275"/>
      <c r="Q41" s="275"/>
      <c r="R41" s="275"/>
    </row>
    <row r="42" spans="1:18" s="105" customFormat="1" ht="30" hidden="1" customHeight="1" x14ac:dyDescent="0.25">
      <c r="A42" s="152" t="str">
        <f>CONCATENATE('Lighting LED Input'!D11,'Lighting LED Input'!G11)</f>
        <v/>
      </c>
      <c r="C42" s="152" t="s">
        <v>79</v>
      </c>
      <c r="E42" s="152">
        <v>1</v>
      </c>
    </row>
    <row r="43" spans="1:18" s="105" customFormat="1" ht="38.450000000000003" hidden="1" customHeight="1" x14ac:dyDescent="0.25">
      <c r="A43" s="152" t="s">
        <v>129</v>
      </c>
      <c r="C43" s="152" t="s">
        <v>120</v>
      </c>
      <c r="E43" s="152">
        <v>2</v>
      </c>
    </row>
    <row r="44" spans="1:18" s="105" customFormat="1" ht="35.450000000000003" hidden="1" customHeight="1" x14ac:dyDescent="0.25">
      <c r="A44" s="152" t="s">
        <v>129</v>
      </c>
      <c r="C44" s="152" t="s">
        <v>118</v>
      </c>
      <c r="E44" s="152">
        <v>3</v>
      </c>
    </row>
    <row r="45" spans="1:18" s="105" customFormat="1" ht="22.9" hidden="1" customHeight="1" x14ac:dyDescent="0.25">
      <c r="A45" s="152" t="s">
        <v>129</v>
      </c>
      <c r="C45" s="152" t="s">
        <v>119</v>
      </c>
      <c r="E45" s="152">
        <v>4</v>
      </c>
    </row>
    <row r="46" spans="1:18" s="105" customFormat="1" ht="25.15" hidden="1" customHeight="1" x14ac:dyDescent="0.25">
      <c r="A46" s="152" t="s">
        <v>129</v>
      </c>
      <c r="B46" s="111"/>
      <c r="C46" s="152" t="s">
        <v>143</v>
      </c>
      <c r="D46" s="111"/>
      <c r="E46" s="152">
        <v>5</v>
      </c>
      <c r="H46" s="105" t="s">
        <v>92</v>
      </c>
      <c r="J46" s="111" t="s">
        <v>114</v>
      </c>
    </row>
    <row r="47" spans="1:18" s="105" customFormat="1" ht="37.9" hidden="1" customHeight="1" x14ac:dyDescent="0.25">
      <c r="A47" s="152" t="str">
        <f>CONCATENATE('Lighting LED Input'!D16,'Lighting LED Input'!G16)</f>
        <v>Replaces T12 or T8 lamp</v>
      </c>
      <c r="C47" s="152" t="s">
        <v>121</v>
      </c>
      <c r="E47" s="152">
        <v>6</v>
      </c>
      <c r="H47" s="105" t="s">
        <v>92</v>
      </c>
      <c r="J47" s="105" t="s">
        <v>94</v>
      </c>
    </row>
    <row r="48" spans="1:18" s="105" customFormat="1" ht="35.450000000000003" hidden="1" customHeight="1" x14ac:dyDescent="0.25">
      <c r="A48" s="152" t="str">
        <f>CONCATENATE('Lighting LED Input'!D17,'Lighting LED Input'!G17)</f>
        <v>Replaces T12 or T8 system</v>
      </c>
      <c r="C48" s="152" t="s">
        <v>122</v>
      </c>
      <c r="E48" s="152">
        <v>7</v>
      </c>
      <c r="H48" s="105" t="s">
        <v>92</v>
      </c>
      <c r="J48" s="111" t="s">
        <v>95</v>
      </c>
    </row>
    <row r="49" spans="1:10" s="105" customFormat="1" ht="29.45" hidden="1" customHeight="1" x14ac:dyDescent="0.25">
      <c r="A49" s="152" t="s">
        <v>90</v>
      </c>
      <c r="C49" s="152" t="s">
        <v>88</v>
      </c>
      <c r="E49" s="152">
        <v>8</v>
      </c>
      <c r="H49" s="105" t="s">
        <v>92</v>
      </c>
      <c r="J49" s="105" t="s">
        <v>96</v>
      </c>
    </row>
    <row r="50" spans="1:10" s="105" customFormat="1" ht="33" hidden="1" customHeight="1" x14ac:dyDescent="0.25">
      <c r="A50" s="152" t="s">
        <v>129</v>
      </c>
      <c r="C50" s="152" t="s">
        <v>115</v>
      </c>
      <c r="E50" s="152">
        <v>9</v>
      </c>
    </row>
    <row r="51" spans="1:10" s="105" customFormat="1" ht="32.450000000000003" hidden="1" customHeight="1" x14ac:dyDescent="0.25">
      <c r="A51" s="152" t="s">
        <v>129</v>
      </c>
      <c r="C51" s="152" t="s">
        <v>116</v>
      </c>
      <c r="E51" s="152">
        <v>10</v>
      </c>
    </row>
    <row r="52" spans="1:10" s="105" customFormat="1" ht="39.6" hidden="1" customHeight="1" x14ac:dyDescent="0.25">
      <c r="A52" s="152" t="s">
        <v>129</v>
      </c>
      <c r="C52" s="152" t="s">
        <v>117</v>
      </c>
      <c r="E52" s="152">
        <v>11</v>
      </c>
    </row>
    <row r="53" spans="1:10" s="105" customFormat="1" ht="32.450000000000003" hidden="1" customHeight="1" x14ac:dyDescent="0.25">
      <c r="A53" s="152" t="s">
        <v>112</v>
      </c>
      <c r="C53" s="152" t="s">
        <v>139</v>
      </c>
      <c r="E53" s="152">
        <v>12</v>
      </c>
      <c r="H53" s="105" t="s">
        <v>90</v>
      </c>
    </row>
    <row r="54" spans="1:10" s="105" customFormat="1" ht="20.45" hidden="1" customHeight="1" x14ac:dyDescent="0.25">
      <c r="A54" s="152" t="s">
        <v>112</v>
      </c>
      <c r="C54" s="152" t="s">
        <v>140</v>
      </c>
      <c r="E54" s="152">
        <v>13</v>
      </c>
    </row>
    <row r="55" spans="1:10" s="105" customFormat="1" ht="33" hidden="1" customHeight="1" x14ac:dyDescent="0.25">
      <c r="A55" s="152" t="s">
        <v>112</v>
      </c>
      <c r="C55" s="152" t="s">
        <v>141</v>
      </c>
      <c r="E55" s="152">
        <v>14</v>
      </c>
    </row>
    <row r="56" spans="1:10" s="105" customFormat="1" ht="32.450000000000003" hidden="1" customHeight="1" x14ac:dyDescent="0.25">
      <c r="A56" s="152" t="s">
        <v>112</v>
      </c>
      <c r="C56" s="152" t="s">
        <v>142</v>
      </c>
      <c r="E56" s="152">
        <v>15</v>
      </c>
    </row>
    <row r="57" spans="1:10" s="105" customFormat="1" ht="20.45" hidden="1" customHeight="1" x14ac:dyDescent="0.25">
      <c r="A57" s="152" t="s">
        <v>112</v>
      </c>
      <c r="C57" s="152" t="s">
        <v>151</v>
      </c>
      <c r="E57" s="152">
        <v>16</v>
      </c>
    </row>
    <row r="58" spans="1:10" s="105" customFormat="1" hidden="1" x14ac:dyDescent="0.2">
      <c r="E58" s="280">
        <v>17</v>
      </c>
    </row>
    <row r="59" spans="1:10" s="105" customFormat="1" ht="18" x14ac:dyDescent="0.25">
      <c r="E59" s="281"/>
    </row>
    <row r="60" spans="1:10" s="105" customFormat="1" x14ac:dyDescent="0.2"/>
    <row r="61" spans="1:10" s="105" customFormat="1" x14ac:dyDescent="0.2"/>
    <row r="62" spans="1:10" s="105" customFormat="1" x14ac:dyDescent="0.2"/>
    <row r="63" spans="1:10" s="105" customFormat="1" x14ac:dyDescent="0.2"/>
    <row r="64" spans="1:10" s="105" customFormat="1" x14ac:dyDescent="0.2"/>
    <row r="65" s="105" customFormat="1" x14ac:dyDescent="0.2"/>
    <row r="66" s="105" customFormat="1" x14ac:dyDescent="0.2"/>
    <row r="67" s="105" customFormat="1" x14ac:dyDescent="0.2"/>
    <row r="68" s="105" customFormat="1" x14ac:dyDescent="0.2"/>
    <row r="69" s="105" customFormat="1" x14ac:dyDescent="0.2"/>
    <row r="70" s="105" customFormat="1" x14ac:dyDescent="0.2"/>
    <row r="71" s="105" customFormat="1" x14ac:dyDescent="0.2"/>
    <row r="72" s="105" customFormat="1" x14ac:dyDescent="0.2"/>
    <row r="73" s="105" customFormat="1" x14ac:dyDescent="0.2"/>
    <row r="74" s="105" customFormat="1" x14ac:dyDescent="0.2"/>
    <row r="75" s="105" customFormat="1" x14ac:dyDescent="0.2"/>
    <row r="76" s="105" customFormat="1" x14ac:dyDescent="0.2"/>
    <row r="77" s="105" customFormat="1" x14ac:dyDescent="0.2"/>
    <row r="78" s="105" customFormat="1" x14ac:dyDescent="0.2"/>
    <row r="79" s="105" customFormat="1" x14ac:dyDescent="0.2"/>
    <row r="80" s="105" customFormat="1" x14ac:dyDescent="0.2"/>
    <row r="81" s="105" customFormat="1" x14ac:dyDescent="0.2"/>
    <row r="82" s="105" customFormat="1" x14ac:dyDescent="0.2"/>
    <row r="83" s="105" customFormat="1" x14ac:dyDescent="0.2"/>
    <row r="84" s="105" customFormat="1" x14ac:dyDescent="0.2"/>
    <row r="85" s="105" customFormat="1" x14ac:dyDescent="0.2"/>
    <row r="86" s="105" customFormat="1" x14ac:dyDescent="0.2"/>
    <row r="87" s="105" customFormat="1" x14ac:dyDescent="0.2"/>
    <row r="88" s="105" customFormat="1" x14ac:dyDescent="0.2"/>
    <row r="89" s="105" customFormat="1" x14ac:dyDescent="0.2"/>
    <row r="90" s="105" customFormat="1" x14ac:dyDescent="0.2"/>
    <row r="91" s="105" customFormat="1" x14ac:dyDescent="0.2"/>
    <row r="92" s="105" customFormat="1" x14ac:dyDescent="0.2"/>
    <row r="93" s="105" customFormat="1" x14ac:dyDescent="0.2"/>
    <row r="94" s="105" customFormat="1" x14ac:dyDescent="0.2"/>
    <row r="95" s="105" customFormat="1" x14ac:dyDescent="0.2"/>
    <row r="96" s="105" customFormat="1" x14ac:dyDescent="0.2"/>
    <row r="97" s="105" customFormat="1" x14ac:dyDescent="0.2"/>
    <row r="98" s="105" customFormat="1" x14ac:dyDescent="0.2"/>
    <row r="99" s="105" customFormat="1" x14ac:dyDescent="0.2"/>
    <row r="100" s="105" customFormat="1" x14ac:dyDescent="0.2"/>
    <row r="101" s="105" customFormat="1" x14ac:dyDescent="0.2"/>
    <row r="102" s="105" customFormat="1" x14ac:dyDescent="0.2"/>
    <row r="103" s="105" customFormat="1" x14ac:dyDescent="0.2"/>
    <row r="104" s="105" customFormat="1" x14ac:dyDescent="0.2"/>
    <row r="105" s="105" customFormat="1" x14ac:dyDescent="0.2"/>
    <row r="106" s="105" customFormat="1" x14ac:dyDescent="0.2"/>
    <row r="107" s="105" customFormat="1" x14ac:dyDescent="0.2"/>
    <row r="108" s="105" customFormat="1" x14ac:dyDescent="0.2"/>
    <row r="109" s="105" customFormat="1" x14ac:dyDescent="0.2"/>
    <row r="110" s="105" customFormat="1" x14ac:dyDescent="0.2"/>
    <row r="111" s="105" customFormat="1" x14ac:dyDescent="0.2"/>
    <row r="112" s="105" customFormat="1" x14ac:dyDescent="0.2"/>
    <row r="113" s="105" customFormat="1" x14ac:dyDescent="0.2"/>
    <row r="114" s="105" customFormat="1" x14ac:dyDescent="0.2"/>
    <row r="115" s="105" customFormat="1" x14ac:dyDescent="0.2"/>
    <row r="116" s="105" customFormat="1" x14ac:dyDescent="0.2"/>
    <row r="117" s="105" customFormat="1" x14ac:dyDescent="0.2"/>
    <row r="118" s="105" customFormat="1" x14ac:dyDescent="0.2"/>
    <row r="119" s="105" customFormat="1" x14ac:dyDescent="0.2"/>
    <row r="120" s="105" customFormat="1" x14ac:dyDescent="0.2"/>
    <row r="121" s="105" customFormat="1" x14ac:dyDescent="0.2"/>
    <row r="122" s="105" customFormat="1" x14ac:dyDescent="0.2"/>
    <row r="123" s="105" customFormat="1" x14ac:dyDescent="0.2"/>
    <row r="124" s="105" customFormat="1" x14ac:dyDescent="0.2"/>
    <row r="125" s="105" customFormat="1" x14ac:dyDescent="0.2"/>
    <row r="126" s="105" customFormat="1" x14ac:dyDescent="0.2"/>
    <row r="127" s="105" customFormat="1" x14ac:dyDescent="0.2"/>
    <row r="128" s="105" customFormat="1" x14ac:dyDescent="0.2"/>
    <row r="129" s="105" customFormat="1" x14ac:dyDescent="0.2"/>
    <row r="130" s="105" customFormat="1" x14ac:dyDescent="0.2"/>
    <row r="131" s="105" customFormat="1" x14ac:dyDescent="0.2"/>
    <row r="132" s="105" customFormat="1" x14ac:dyDescent="0.2"/>
    <row r="133" s="105" customFormat="1" x14ac:dyDescent="0.2"/>
    <row r="134" s="105" customFormat="1" x14ac:dyDescent="0.2"/>
    <row r="135" s="105" customFormat="1" x14ac:dyDescent="0.2"/>
    <row r="136" s="105" customFormat="1" x14ac:dyDescent="0.2"/>
    <row r="137" s="105" customFormat="1" x14ac:dyDescent="0.2"/>
    <row r="138" s="105" customFormat="1" x14ac:dyDescent="0.2"/>
    <row r="139" s="105" customFormat="1" x14ac:dyDescent="0.2"/>
    <row r="140" s="105" customFormat="1" x14ac:dyDescent="0.2"/>
    <row r="141" s="105" customFormat="1" x14ac:dyDescent="0.2"/>
    <row r="142" s="105" customFormat="1" x14ac:dyDescent="0.2"/>
    <row r="143" s="105" customFormat="1" x14ac:dyDescent="0.2"/>
    <row r="144" s="105" customFormat="1" x14ac:dyDescent="0.2"/>
    <row r="145" s="105" customFormat="1" x14ac:dyDescent="0.2"/>
    <row r="146" s="105" customFormat="1" x14ac:dyDescent="0.2"/>
    <row r="147" s="105" customFormat="1" x14ac:dyDescent="0.2"/>
    <row r="148" s="105" customFormat="1" x14ac:dyDescent="0.2"/>
    <row r="149" s="105" customFormat="1" x14ac:dyDescent="0.2"/>
    <row r="150" s="105" customFormat="1" x14ac:dyDescent="0.2"/>
    <row r="151" s="105" customFormat="1" x14ac:dyDescent="0.2"/>
    <row r="152" s="105" customFormat="1" x14ac:dyDescent="0.2"/>
    <row r="153" s="105" customFormat="1" x14ac:dyDescent="0.2"/>
    <row r="154" s="105" customFormat="1" x14ac:dyDescent="0.2"/>
    <row r="155" s="105" customFormat="1" x14ac:dyDescent="0.2"/>
    <row r="156" s="105" customFormat="1" x14ac:dyDescent="0.2"/>
    <row r="157" s="105" customFormat="1" x14ac:dyDescent="0.2"/>
    <row r="158" s="105" customFormat="1" x14ac:dyDescent="0.2"/>
    <row r="159" s="105" customFormat="1" x14ac:dyDescent="0.2"/>
    <row r="160" s="105" customFormat="1" x14ac:dyDescent="0.2"/>
    <row r="161" s="105" customFormat="1" x14ac:dyDescent="0.2"/>
    <row r="162" s="105" customFormat="1" x14ac:dyDescent="0.2"/>
    <row r="163" s="105" customFormat="1" x14ac:dyDescent="0.2"/>
    <row r="164" s="105" customFormat="1" x14ac:dyDescent="0.2"/>
    <row r="165" s="105" customFormat="1" x14ac:dyDescent="0.2"/>
    <row r="166" s="105" customFormat="1" x14ac:dyDescent="0.2"/>
    <row r="167" s="105" customFormat="1" x14ac:dyDescent="0.2"/>
    <row r="168" s="105" customFormat="1" x14ac:dyDescent="0.2"/>
    <row r="169" s="105" customFormat="1" x14ac:dyDescent="0.2"/>
    <row r="170" s="105" customFormat="1" x14ac:dyDescent="0.2"/>
    <row r="171" s="105" customFormat="1" x14ac:dyDescent="0.2"/>
    <row r="172" s="105" customFormat="1" x14ac:dyDescent="0.2"/>
    <row r="173" s="105" customFormat="1" x14ac:dyDescent="0.2"/>
    <row r="174" s="105" customFormat="1" x14ac:dyDescent="0.2"/>
    <row r="175" s="105" customFormat="1" x14ac:dyDescent="0.2"/>
    <row r="176" s="105" customFormat="1" x14ac:dyDescent="0.2"/>
    <row r="177" s="105" customFormat="1" x14ac:dyDescent="0.2"/>
    <row r="178" s="105" customFormat="1" x14ac:dyDescent="0.2"/>
    <row r="179" s="105" customFormat="1" x14ac:dyDescent="0.2"/>
    <row r="180" s="105" customFormat="1" x14ac:dyDescent="0.2"/>
    <row r="181" s="105" customFormat="1" x14ac:dyDescent="0.2"/>
    <row r="182" s="105" customFormat="1" x14ac:dyDescent="0.2"/>
    <row r="183" s="105" customFormat="1" x14ac:dyDescent="0.2"/>
    <row r="184" s="105" customFormat="1" x14ac:dyDescent="0.2"/>
    <row r="185" s="105" customFormat="1" x14ac:dyDescent="0.2"/>
    <row r="186" s="105" customFormat="1" x14ac:dyDescent="0.2"/>
    <row r="187" s="105" customFormat="1" x14ac:dyDescent="0.2"/>
    <row r="188" s="105" customFormat="1" x14ac:dyDescent="0.2"/>
    <row r="189" s="105" customFormat="1" x14ac:dyDescent="0.2"/>
    <row r="190" s="105" customFormat="1" x14ac:dyDescent="0.2"/>
    <row r="191" s="105" customFormat="1" x14ac:dyDescent="0.2"/>
    <row r="192" s="105" customFormat="1" x14ac:dyDescent="0.2"/>
    <row r="193" s="105" customFormat="1" x14ac:dyDescent="0.2"/>
    <row r="194" s="105" customFormat="1" x14ac:dyDescent="0.2"/>
    <row r="195" s="105" customFormat="1" x14ac:dyDescent="0.2"/>
    <row r="196" s="105" customFormat="1" x14ac:dyDescent="0.2"/>
    <row r="197" s="105" customFormat="1" x14ac:dyDescent="0.2"/>
    <row r="198" s="105" customFormat="1" x14ac:dyDescent="0.2"/>
    <row r="199" s="105" customFormat="1" x14ac:dyDescent="0.2"/>
    <row r="200" s="105" customFormat="1" x14ac:dyDescent="0.2"/>
    <row r="201" s="105" customFormat="1" x14ac:dyDescent="0.2"/>
    <row r="202" s="105" customFormat="1" x14ac:dyDescent="0.2"/>
    <row r="203" s="105" customFormat="1" x14ac:dyDescent="0.2"/>
    <row r="204" s="105" customFormat="1" x14ac:dyDescent="0.2"/>
    <row r="205" s="105" customFormat="1" x14ac:dyDescent="0.2"/>
    <row r="206" s="105" customFormat="1" x14ac:dyDescent="0.2"/>
    <row r="207" s="105" customFormat="1" x14ac:dyDescent="0.2"/>
    <row r="208" s="105" customFormat="1" x14ac:dyDescent="0.2"/>
    <row r="209" s="105" customFormat="1" x14ac:dyDescent="0.2"/>
    <row r="210" s="105" customFormat="1" x14ac:dyDescent="0.2"/>
    <row r="211" s="105" customFormat="1" x14ac:dyDescent="0.2"/>
    <row r="212" s="105" customFormat="1" x14ac:dyDescent="0.2"/>
    <row r="213" s="105" customFormat="1" x14ac:dyDescent="0.2"/>
    <row r="214" s="105" customFormat="1" x14ac:dyDescent="0.2"/>
    <row r="215" s="105" customFormat="1" x14ac:dyDescent="0.2"/>
    <row r="216" s="105" customFormat="1" x14ac:dyDescent="0.2"/>
    <row r="217" s="105" customFormat="1" x14ac:dyDescent="0.2"/>
    <row r="218" s="105" customFormat="1" x14ac:dyDescent="0.2"/>
    <row r="219" s="105" customFormat="1" x14ac:dyDescent="0.2"/>
    <row r="220" s="105" customFormat="1" x14ac:dyDescent="0.2"/>
    <row r="221" s="105" customFormat="1" x14ac:dyDescent="0.2"/>
    <row r="222" s="105" customFormat="1" x14ac:dyDescent="0.2"/>
    <row r="223" s="105" customFormat="1" x14ac:dyDescent="0.2"/>
    <row r="224" s="105" customFormat="1" x14ac:dyDescent="0.2"/>
    <row r="225" s="105" customFormat="1" x14ac:dyDescent="0.2"/>
    <row r="226" s="105" customFormat="1" x14ac:dyDescent="0.2"/>
    <row r="227" s="105" customFormat="1" x14ac:dyDescent="0.2"/>
    <row r="228" s="105" customFormat="1" x14ac:dyDescent="0.2"/>
    <row r="229" s="105" customFormat="1" x14ac:dyDescent="0.2"/>
    <row r="230" s="105" customFormat="1" x14ac:dyDescent="0.2"/>
    <row r="231" s="105" customFormat="1" x14ac:dyDescent="0.2"/>
    <row r="232" s="105" customFormat="1" x14ac:dyDescent="0.2"/>
    <row r="233" s="105" customFormat="1" x14ac:dyDescent="0.2"/>
    <row r="234" s="105" customFormat="1" x14ac:dyDescent="0.2"/>
    <row r="235" s="105" customFormat="1" x14ac:dyDescent="0.2"/>
    <row r="236" s="105" customFormat="1" x14ac:dyDescent="0.2"/>
    <row r="237" s="105" customFormat="1" x14ac:dyDescent="0.2"/>
    <row r="238" s="105" customFormat="1" x14ac:dyDescent="0.2"/>
    <row r="239" s="105" customFormat="1" x14ac:dyDescent="0.2"/>
    <row r="240" s="105" customFormat="1" x14ac:dyDescent="0.2"/>
    <row r="241" s="105" customFormat="1" x14ac:dyDescent="0.2"/>
    <row r="242" s="105" customFormat="1" x14ac:dyDescent="0.2"/>
    <row r="243" s="105" customFormat="1" x14ac:dyDescent="0.2"/>
    <row r="244" s="105" customFormat="1" x14ac:dyDescent="0.2"/>
    <row r="245" s="105" customFormat="1" x14ac:dyDescent="0.2"/>
    <row r="246" s="105" customFormat="1" x14ac:dyDescent="0.2"/>
    <row r="247" s="105" customFormat="1" x14ac:dyDescent="0.2"/>
    <row r="248" s="105" customFormat="1" x14ac:dyDescent="0.2"/>
    <row r="249" s="105" customFormat="1" x14ac:dyDescent="0.2"/>
    <row r="250" s="105" customFormat="1" x14ac:dyDescent="0.2"/>
    <row r="251" s="105" customFormat="1" x14ac:dyDescent="0.2"/>
    <row r="252" s="105" customFormat="1" x14ac:dyDescent="0.2"/>
    <row r="253" s="105" customFormat="1" x14ac:dyDescent="0.2"/>
    <row r="254" s="105" customFormat="1" x14ac:dyDescent="0.2"/>
    <row r="255" s="105" customFormat="1" x14ac:dyDescent="0.2"/>
    <row r="256" s="105" customFormat="1" x14ac:dyDescent="0.2"/>
    <row r="257" s="105" customFormat="1" x14ac:dyDescent="0.2"/>
    <row r="258" s="105" customFormat="1" x14ac:dyDescent="0.2"/>
    <row r="259" s="105" customFormat="1" x14ac:dyDescent="0.2"/>
    <row r="260" s="105" customFormat="1" x14ac:dyDescent="0.2"/>
    <row r="261" s="105" customFormat="1" x14ac:dyDescent="0.2"/>
    <row r="262" s="105" customFormat="1" x14ac:dyDescent="0.2"/>
    <row r="263" s="105" customFormat="1" x14ac:dyDescent="0.2"/>
    <row r="264" s="105" customFormat="1" x14ac:dyDescent="0.2"/>
    <row r="265" s="105" customFormat="1" x14ac:dyDescent="0.2"/>
    <row r="266" s="105" customFormat="1" x14ac:dyDescent="0.2"/>
    <row r="267" s="105" customFormat="1" x14ac:dyDescent="0.2"/>
    <row r="268" s="105" customFormat="1" x14ac:dyDescent="0.2"/>
    <row r="269" s="105" customFormat="1" x14ac:dyDescent="0.2"/>
    <row r="270" s="105" customFormat="1" x14ac:dyDescent="0.2"/>
    <row r="271" s="105" customFormat="1" x14ac:dyDescent="0.2"/>
    <row r="272" s="105" customFormat="1" x14ac:dyDescent="0.2"/>
    <row r="273" s="105" customFormat="1" x14ac:dyDescent="0.2"/>
    <row r="274" s="105" customFormat="1" x14ac:dyDescent="0.2"/>
    <row r="275" s="105" customFormat="1" x14ac:dyDescent="0.2"/>
    <row r="276" s="105" customFormat="1" x14ac:dyDescent="0.2"/>
    <row r="277" s="105" customFormat="1" x14ac:dyDescent="0.2"/>
    <row r="278" s="105" customFormat="1" x14ac:dyDescent="0.2"/>
    <row r="279" s="105" customFormat="1" x14ac:dyDescent="0.2"/>
    <row r="280" s="105" customFormat="1" x14ac:dyDescent="0.2"/>
    <row r="281" s="105" customFormat="1" x14ac:dyDescent="0.2"/>
    <row r="282" s="105" customFormat="1" x14ac:dyDescent="0.2"/>
    <row r="283" s="105" customFormat="1" x14ac:dyDescent="0.2"/>
    <row r="284" s="105" customFormat="1" x14ac:dyDescent="0.2"/>
    <row r="285" s="105" customFormat="1" x14ac:dyDescent="0.2"/>
    <row r="286" s="105" customFormat="1" x14ac:dyDescent="0.2"/>
    <row r="287" s="105" customFormat="1" x14ac:dyDescent="0.2"/>
    <row r="288" s="105" customFormat="1" x14ac:dyDescent="0.2"/>
    <row r="289" s="105" customFormat="1" x14ac:dyDescent="0.2"/>
    <row r="290" s="105" customFormat="1" x14ac:dyDescent="0.2"/>
    <row r="291" s="105" customFormat="1" x14ac:dyDescent="0.2"/>
    <row r="292" s="105" customFormat="1" x14ac:dyDescent="0.2"/>
    <row r="293" s="105" customFormat="1" x14ac:dyDescent="0.2"/>
    <row r="294" s="105" customFormat="1" x14ac:dyDescent="0.2"/>
    <row r="295" s="105" customFormat="1" x14ac:dyDescent="0.2"/>
    <row r="296" s="105" customFormat="1" x14ac:dyDescent="0.2"/>
    <row r="297" s="105" customFormat="1" x14ac:dyDescent="0.2"/>
    <row r="298" s="105" customFormat="1" x14ac:dyDescent="0.2"/>
    <row r="299" s="105" customFormat="1" x14ac:dyDescent="0.2"/>
    <row r="300" s="105" customFormat="1" x14ac:dyDescent="0.2"/>
    <row r="301" s="105" customFormat="1" x14ac:dyDescent="0.2"/>
    <row r="302" s="105" customFormat="1" x14ac:dyDescent="0.2"/>
    <row r="303" s="105" customFormat="1" x14ac:dyDescent="0.2"/>
    <row r="304" s="105" customFormat="1" x14ac:dyDescent="0.2"/>
    <row r="305" s="105" customFormat="1" x14ac:dyDescent="0.2"/>
    <row r="306" s="105" customFormat="1" x14ac:dyDescent="0.2"/>
    <row r="307" s="105" customFormat="1" x14ac:dyDescent="0.2"/>
    <row r="308" s="105" customFormat="1" x14ac:dyDescent="0.2"/>
    <row r="309" s="105" customFormat="1" x14ac:dyDescent="0.2"/>
    <row r="310" s="105" customFormat="1" x14ac:dyDescent="0.2"/>
    <row r="311" s="105" customFormat="1" x14ac:dyDescent="0.2"/>
    <row r="312" s="105" customFormat="1" x14ac:dyDescent="0.2"/>
    <row r="313" s="105" customFormat="1" x14ac:dyDescent="0.2"/>
    <row r="314" s="105" customFormat="1" x14ac:dyDescent="0.2"/>
    <row r="315" s="105" customFormat="1" x14ac:dyDescent="0.2"/>
    <row r="316" s="105" customFormat="1" x14ac:dyDescent="0.2"/>
    <row r="317" s="105" customFormat="1" x14ac:dyDescent="0.2"/>
    <row r="318" s="105" customFormat="1" x14ac:dyDescent="0.2"/>
    <row r="319" s="105" customFormat="1" x14ac:dyDescent="0.2"/>
    <row r="320" s="105" customFormat="1" x14ac:dyDescent="0.2"/>
    <row r="321" s="105" customFormat="1" x14ac:dyDescent="0.2"/>
    <row r="322" s="105" customFormat="1" x14ac:dyDescent="0.2"/>
    <row r="323" s="105" customFormat="1" x14ac:dyDescent="0.2"/>
    <row r="324" s="105" customFormat="1" x14ac:dyDescent="0.2"/>
    <row r="325" s="105" customFormat="1" x14ac:dyDescent="0.2"/>
    <row r="326" s="105" customFormat="1" x14ac:dyDescent="0.2"/>
    <row r="327" s="105" customFormat="1" x14ac:dyDescent="0.2"/>
    <row r="328" s="105" customFormat="1" x14ac:dyDescent="0.2"/>
    <row r="329" s="105" customFormat="1" x14ac:dyDescent="0.2"/>
    <row r="330" s="105" customFormat="1" x14ac:dyDescent="0.2"/>
    <row r="331" s="105" customFormat="1" x14ac:dyDescent="0.2"/>
    <row r="332" s="105" customFormat="1" x14ac:dyDescent="0.2"/>
    <row r="333" s="105" customFormat="1" x14ac:dyDescent="0.2"/>
    <row r="334" s="105" customFormat="1" x14ac:dyDescent="0.2"/>
    <row r="335" s="105" customFormat="1" x14ac:dyDescent="0.2"/>
    <row r="336" s="105" customFormat="1" x14ac:dyDescent="0.2"/>
    <row r="337" s="105" customFormat="1" x14ac:dyDescent="0.2"/>
    <row r="338" s="105" customFormat="1" x14ac:dyDescent="0.2"/>
    <row r="339" s="105" customFormat="1" x14ac:dyDescent="0.2"/>
    <row r="340" s="105" customFormat="1" x14ac:dyDescent="0.2"/>
    <row r="341" s="105" customFormat="1" x14ac:dyDescent="0.2"/>
    <row r="342" s="105" customFormat="1" x14ac:dyDescent="0.2"/>
    <row r="343" s="105" customFormat="1" x14ac:dyDescent="0.2"/>
    <row r="344" s="105" customFormat="1" x14ac:dyDescent="0.2"/>
    <row r="345" s="105" customFormat="1" x14ac:dyDescent="0.2"/>
    <row r="346" s="105" customFormat="1" x14ac:dyDescent="0.2"/>
    <row r="347" s="105" customFormat="1" x14ac:dyDescent="0.2"/>
    <row r="348" s="105" customFormat="1" x14ac:dyDescent="0.2"/>
    <row r="349" s="105" customFormat="1" x14ac:dyDescent="0.2"/>
    <row r="350" s="105" customFormat="1" x14ac:dyDescent="0.2"/>
    <row r="351" s="105" customFormat="1" x14ac:dyDescent="0.2"/>
    <row r="352" s="105" customFormat="1" x14ac:dyDescent="0.2"/>
    <row r="353" s="105" customFormat="1" x14ac:dyDescent="0.2"/>
    <row r="354" s="105" customFormat="1" x14ac:dyDescent="0.2"/>
    <row r="355" s="105" customFormat="1" x14ac:dyDescent="0.2"/>
    <row r="356" s="105" customFormat="1" x14ac:dyDescent="0.2"/>
    <row r="357" s="105" customFormat="1" x14ac:dyDescent="0.2"/>
    <row r="358" s="105" customFormat="1" x14ac:dyDescent="0.2"/>
    <row r="359" s="105" customFormat="1" x14ac:dyDescent="0.2"/>
    <row r="360" s="105" customFormat="1" x14ac:dyDescent="0.2"/>
    <row r="361" s="105" customFormat="1" x14ac:dyDescent="0.2"/>
    <row r="362" s="105" customFormat="1" x14ac:dyDescent="0.2"/>
    <row r="363" s="105" customFormat="1" x14ac:dyDescent="0.2"/>
    <row r="364" s="105" customFormat="1" x14ac:dyDescent="0.2"/>
    <row r="365" s="105" customFormat="1" x14ac:dyDescent="0.2"/>
    <row r="366" s="105" customFormat="1" x14ac:dyDescent="0.2"/>
    <row r="367" s="105" customFormat="1" x14ac:dyDescent="0.2"/>
    <row r="368" s="105" customFormat="1" x14ac:dyDescent="0.2"/>
    <row r="369" s="105" customFormat="1" x14ac:dyDescent="0.2"/>
    <row r="370" s="105" customFormat="1" x14ac:dyDescent="0.2"/>
    <row r="371" s="105" customFormat="1" x14ac:dyDescent="0.2"/>
    <row r="372" s="105" customFormat="1" x14ac:dyDescent="0.2"/>
    <row r="373" s="105" customFormat="1" x14ac:dyDescent="0.2"/>
    <row r="374" s="105" customFormat="1" x14ac:dyDescent="0.2"/>
    <row r="375" s="105" customFormat="1" x14ac:dyDescent="0.2"/>
    <row r="376" s="105" customFormat="1" x14ac:dyDescent="0.2"/>
    <row r="377" s="105" customFormat="1" x14ac:dyDescent="0.2"/>
    <row r="378" s="105" customFormat="1" x14ac:dyDescent="0.2"/>
    <row r="379" s="105" customFormat="1" x14ac:dyDescent="0.2"/>
    <row r="380" s="105" customFormat="1" x14ac:dyDescent="0.2"/>
    <row r="381" s="105" customFormat="1" x14ac:dyDescent="0.2"/>
    <row r="382" s="105" customFormat="1" x14ac:dyDescent="0.2"/>
    <row r="383" s="105" customFormat="1" x14ac:dyDescent="0.2"/>
    <row r="384" s="105" customFormat="1" x14ac:dyDescent="0.2"/>
    <row r="385" s="105" customFormat="1" x14ac:dyDescent="0.2"/>
    <row r="386" s="105" customFormat="1" x14ac:dyDescent="0.2"/>
    <row r="387" s="105" customFormat="1" x14ac:dyDescent="0.2"/>
    <row r="388" s="105" customFormat="1" x14ac:dyDescent="0.2"/>
    <row r="389" s="105" customFormat="1" x14ac:dyDescent="0.2"/>
    <row r="390" s="105" customFormat="1" x14ac:dyDescent="0.2"/>
    <row r="391" s="105" customFormat="1" x14ac:dyDescent="0.2"/>
    <row r="392" s="105" customFormat="1" x14ac:dyDescent="0.2"/>
    <row r="393" s="105" customFormat="1" x14ac:dyDescent="0.2"/>
    <row r="394" s="105" customFormat="1" x14ac:dyDescent="0.2"/>
    <row r="395" s="105" customFormat="1" x14ac:dyDescent="0.2"/>
    <row r="396" s="105" customFormat="1" x14ac:dyDescent="0.2"/>
    <row r="397" s="105" customFormat="1" x14ac:dyDescent="0.2"/>
    <row r="398" s="105" customFormat="1" x14ac:dyDescent="0.2"/>
    <row r="399" s="105" customFormat="1" x14ac:dyDescent="0.2"/>
    <row r="400" s="105" customFormat="1" x14ac:dyDescent="0.2"/>
    <row r="401" s="105" customFormat="1" x14ac:dyDescent="0.2"/>
    <row r="402" s="105" customFormat="1" x14ac:dyDescent="0.2"/>
    <row r="403" s="105" customFormat="1" x14ac:dyDescent="0.2"/>
    <row r="404" s="105" customFormat="1" x14ac:dyDescent="0.2"/>
    <row r="405" s="105" customFormat="1" x14ac:dyDescent="0.2"/>
    <row r="406" s="105" customFormat="1" x14ac:dyDescent="0.2"/>
    <row r="407" s="105" customFormat="1" x14ac:dyDescent="0.2"/>
    <row r="408" s="105" customFormat="1" x14ac:dyDescent="0.2"/>
    <row r="409" s="105" customFormat="1" x14ac:dyDescent="0.2"/>
    <row r="410" s="105" customFormat="1" x14ac:dyDescent="0.2"/>
    <row r="411" s="105" customFormat="1" x14ac:dyDescent="0.2"/>
    <row r="412" s="105" customFormat="1" x14ac:dyDescent="0.2"/>
    <row r="413" s="105" customFormat="1" x14ac:dyDescent="0.2"/>
    <row r="414" s="105" customFormat="1" x14ac:dyDescent="0.2"/>
    <row r="415" s="105" customFormat="1" x14ac:dyDescent="0.2"/>
    <row r="416" s="105" customFormat="1" x14ac:dyDescent="0.2"/>
    <row r="417" s="105" customFormat="1" x14ac:dyDescent="0.2"/>
    <row r="418" s="105" customFormat="1" x14ac:dyDescent="0.2"/>
    <row r="419" s="105" customFormat="1" x14ac:dyDescent="0.2"/>
    <row r="420" s="105" customFormat="1" x14ac:dyDescent="0.2"/>
    <row r="421" s="105" customFormat="1" x14ac:dyDescent="0.2"/>
    <row r="422" s="105" customFormat="1" x14ac:dyDescent="0.2"/>
    <row r="423" s="105" customFormat="1" x14ac:dyDescent="0.2"/>
    <row r="424" s="105" customFormat="1" x14ac:dyDescent="0.2"/>
    <row r="425" s="105" customFormat="1" x14ac:dyDescent="0.2"/>
    <row r="426" s="105" customFormat="1" x14ac:dyDescent="0.2"/>
    <row r="427" s="105" customFormat="1" x14ac:dyDescent="0.2"/>
    <row r="428" s="105" customFormat="1" x14ac:dyDescent="0.2"/>
    <row r="429" s="105" customFormat="1" x14ac:dyDescent="0.2"/>
    <row r="430" s="105" customFormat="1" x14ac:dyDescent="0.2"/>
    <row r="431" s="105" customFormat="1" x14ac:dyDescent="0.2"/>
    <row r="432" s="105" customFormat="1" x14ac:dyDescent="0.2"/>
    <row r="433" s="105" customFormat="1" x14ac:dyDescent="0.2"/>
    <row r="434" s="105" customFormat="1" x14ac:dyDescent="0.2"/>
    <row r="435" s="105" customFormat="1" x14ac:dyDescent="0.2"/>
    <row r="436" s="105" customFormat="1" x14ac:dyDescent="0.2"/>
    <row r="437" s="105" customFormat="1" x14ac:dyDescent="0.2"/>
    <row r="438" s="105" customFormat="1" x14ac:dyDescent="0.2"/>
    <row r="439" s="105" customFormat="1" x14ac:dyDescent="0.2"/>
    <row r="440" s="105" customFormat="1" x14ac:dyDescent="0.2"/>
    <row r="441" s="105" customFormat="1" x14ac:dyDescent="0.2"/>
    <row r="442" s="105" customFormat="1" x14ac:dyDescent="0.2"/>
    <row r="443" s="105" customFormat="1" x14ac:dyDescent="0.2"/>
    <row r="444" s="105" customFormat="1" x14ac:dyDescent="0.2"/>
    <row r="445" s="105" customFormat="1" x14ac:dyDescent="0.2"/>
    <row r="446" s="105" customFormat="1" x14ac:dyDescent="0.2"/>
    <row r="447" s="105" customFormat="1" x14ac:dyDescent="0.2"/>
    <row r="448" s="105" customFormat="1" x14ac:dyDescent="0.2"/>
    <row r="449" s="105" customFormat="1" x14ac:dyDescent="0.2"/>
    <row r="450" s="105" customFormat="1" x14ac:dyDescent="0.2"/>
    <row r="451" s="105" customFormat="1" x14ac:dyDescent="0.2"/>
    <row r="452" s="105" customFormat="1" x14ac:dyDescent="0.2"/>
    <row r="453" s="105" customFormat="1" x14ac:dyDescent="0.2"/>
    <row r="454" s="105" customFormat="1" x14ac:dyDescent="0.2"/>
    <row r="455" s="105" customFormat="1" x14ac:dyDescent="0.2"/>
    <row r="456" s="105" customFormat="1" x14ac:dyDescent="0.2"/>
    <row r="457" s="105" customFormat="1" x14ac:dyDescent="0.2"/>
    <row r="458" s="105" customFormat="1" x14ac:dyDescent="0.2"/>
    <row r="459" s="105" customFormat="1" x14ac:dyDescent="0.2"/>
    <row r="460" s="105" customFormat="1" x14ac:dyDescent="0.2"/>
    <row r="461" s="105" customFormat="1" x14ac:dyDescent="0.2"/>
    <row r="462" s="105" customFormat="1" x14ac:dyDescent="0.2"/>
    <row r="463" s="105" customFormat="1" x14ac:dyDescent="0.2"/>
    <row r="464" s="105" customFormat="1" x14ac:dyDescent="0.2"/>
    <row r="465" s="105" customFormat="1" x14ac:dyDescent="0.2"/>
    <row r="466" s="105" customFormat="1" x14ac:dyDescent="0.2"/>
    <row r="467" s="105" customFormat="1" x14ac:dyDescent="0.2"/>
    <row r="468" s="105" customFormat="1" x14ac:dyDescent="0.2"/>
    <row r="469" s="105" customFormat="1" x14ac:dyDescent="0.2"/>
    <row r="470" s="105" customFormat="1" x14ac:dyDescent="0.2"/>
    <row r="471" s="105" customFormat="1" x14ac:dyDescent="0.2"/>
    <row r="472" s="105" customFormat="1" x14ac:dyDescent="0.2"/>
    <row r="473" s="105" customFormat="1" x14ac:dyDescent="0.2"/>
    <row r="474" s="105" customFormat="1" x14ac:dyDescent="0.2"/>
    <row r="475" s="105" customFormat="1" x14ac:dyDescent="0.2"/>
    <row r="476" s="105" customFormat="1" x14ac:dyDescent="0.2"/>
    <row r="477" s="105" customFormat="1" x14ac:dyDescent="0.2"/>
    <row r="478" s="105" customFormat="1" x14ac:dyDescent="0.2"/>
    <row r="479" s="105" customFormat="1" x14ac:dyDescent="0.2"/>
    <row r="480" s="105" customFormat="1" x14ac:dyDescent="0.2"/>
    <row r="481" s="105" customFormat="1" x14ac:dyDescent="0.2"/>
    <row r="482" s="105" customFormat="1" x14ac:dyDescent="0.2"/>
    <row r="483" s="105" customFormat="1" x14ac:dyDescent="0.2"/>
    <row r="484" s="105" customFormat="1" x14ac:dyDescent="0.2"/>
    <row r="485" s="105" customFormat="1" x14ac:dyDescent="0.2"/>
    <row r="486" s="105" customFormat="1" x14ac:dyDescent="0.2"/>
    <row r="487" s="105" customFormat="1" x14ac:dyDescent="0.2"/>
    <row r="488" s="105" customFormat="1" x14ac:dyDescent="0.2"/>
    <row r="489" s="105" customFormat="1" x14ac:dyDescent="0.2"/>
    <row r="490" s="105" customFormat="1" x14ac:dyDescent="0.2"/>
    <row r="491" s="105" customFormat="1" x14ac:dyDescent="0.2"/>
    <row r="492" s="105" customFormat="1" x14ac:dyDescent="0.2"/>
    <row r="493" s="105" customFormat="1" x14ac:dyDescent="0.2"/>
    <row r="494" s="105" customFormat="1" x14ac:dyDescent="0.2"/>
  </sheetData>
  <sheetProtection password="C41E" sheet="1" objects="1" scenarios="1"/>
  <mergeCells count="61">
    <mergeCell ref="F38:G38"/>
    <mergeCell ref="M10:M11"/>
    <mergeCell ref="N10:N11"/>
    <mergeCell ref="F15:G15"/>
    <mergeCell ref="F16:G16"/>
    <mergeCell ref="F17:G17"/>
    <mergeCell ref="F18:G18"/>
    <mergeCell ref="F21:G21"/>
    <mergeCell ref="F22:G22"/>
    <mergeCell ref="F23:G23"/>
    <mergeCell ref="F24:G24"/>
    <mergeCell ref="F37:G37"/>
    <mergeCell ref="F19:G19"/>
    <mergeCell ref="F25:G25"/>
    <mergeCell ref="F35:G35"/>
    <mergeCell ref="F36:G36"/>
    <mergeCell ref="F14:G14"/>
    <mergeCell ref="A2:L2"/>
    <mergeCell ref="A3:L3"/>
    <mergeCell ref="A4:L4"/>
    <mergeCell ref="A5:L5"/>
    <mergeCell ref="J10:J11"/>
    <mergeCell ref="A12:B12"/>
    <mergeCell ref="H10:H11"/>
    <mergeCell ref="F20:G20"/>
    <mergeCell ref="A20:B20"/>
    <mergeCell ref="C7:L7"/>
    <mergeCell ref="A14:B14"/>
    <mergeCell ref="F10:G11"/>
    <mergeCell ref="I10:I11"/>
    <mergeCell ref="L10:L11"/>
    <mergeCell ref="A9:L9"/>
    <mergeCell ref="F12:G12"/>
    <mergeCell ref="F13:G13"/>
    <mergeCell ref="E10:E11"/>
    <mergeCell ref="A13:B13"/>
    <mergeCell ref="A10:B11"/>
    <mergeCell ref="C10:C11"/>
    <mergeCell ref="D10:D11"/>
    <mergeCell ref="K10:K11"/>
    <mergeCell ref="A38:B38"/>
    <mergeCell ref="A18:B18"/>
    <mergeCell ref="A19:B19"/>
    <mergeCell ref="A15:B15"/>
    <mergeCell ref="A16:B16"/>
    <mergeCell ref="A17:B17"/>
    <mergeCell ref="A23:B23"/>
    <mergeCell ref="A21:B21"/>
    <mergeCell ref="A22:B22"/>
    <mergeCell ref="A35:B35"/>
    <mergeCell ref="A37:B37"/>
    <mergeCell ref="A24:B24"/>
    <mergeCell ref="A25:B25"/>
    <mergeCell ref="A36:B36"/>
    <mergeCell ref="A28:C31"/>
    <mergeCell ref="D28:G28"/>
    <mergeCell ref="D29:G29"/>
    <mergeCell ref="D30:G30"/>
    <mergeCell ref="D31:G31"/>
    <mergeCell ref="A27:C27"/>
    <mergeCell ref="D27:F27"/>
  </mergeCells>
  <phoneticPr fontId="7" type="noConversion"/>
  <pageMargins left="0.25" right="0.25" top="0.25" bottom="0.25" header="0.5" footer="0.5"/>
  <pageSetup scale="60" orientation="landscape" copies="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0" r:id="rId4" name="Drop Down 2">
              <controlPr defaultSize="0" autoLine="0" autoPict="0">
                <anchor moveWithCells="1">
                  <from>
                    <xdr:col>5</xdr:col>
                    <xdr:colOff>9525</xdr:colOff>
                    <xdr:row>11</xdr:row>
                    <xdr:rowOff>19050</xdr:rowOff>
                  </from>
                  <to>
                    <xdr:col>6</xdr:col>
                    <xdr:colOff>1524000</xdr:colOff>
                    <xdr:row>12</xdr:row>
                    <xdr:rowOff>9525</xdr:rowOff>
                  </to>
                </anchor>
              </controlPr>
            </control>
          </mc:Choice>
        </mc:AlternateContent>
        <mc:AlternateContent xmlns:mc="http://schemas.openxmlformats.org/markup-compatibility/2006">
          <mc:Choice Requires="x14">
            <control shapeId="2058" r:id="rId5" name="Drop Down 10">
              <controlPr defaultSize="0" autoLine="0" autoPict="0">
                <anchor moveWithCells="1">
                  <from>
                    <xdr:col>5</xdr:col>
                    <xdr:colOff>9525</xdr:colOff>
                    <xdr:row>12</xdr:row>
                    <xdr:rowOff>9525</xdr:rowOff>
                  </from>
                  <to>
                    <xdr:col>6</xdr:col>
                    <xdr:colOff>1524000</xdr:colOff>
                    <xdr:row>13</xdr:row>
                    <xdr:rowOff>0</xdr:rowOff>
                  </to>
                </anchor>
              </controlPr>
            </control>
          </mc:Choice>
        </mc:AlternateContent>
        <mc:AlternateContent xmlns:mc="http://schemas.openxmlformats.org/markup-compatibility/2006">
          <mc:Choice Requires="x14">
            <control shapeId="2059" r:id="rId6" name="Drop Down 11">
              <controlPr defaultSize="0" autoLine="0" autoPict="0">
                <anchor moveWithCells="1">
                  <from>
                    <xdr:col>5</xdr:col>
                    <xdr:colOff>9525</xdr:colOff>
                    <xdr:row>13</xdr:row>
                    <xdr:rowOff>9525</xdr:rowOff>
                  </from>
                  <to>
                    <xdr:col>6</xdr:col>
                    <xdr:colOff>1524000</xdr:colOff>
                    <xdr:row>14</xdr:row>
                    <xdr:rowOff>0</xdr:rowOff>
                  </to>
                </anchor>
              </controlPr>
            </control>
          </mc:Choice>
        </mc:AlternateContent>
        <mc:AlternateContent xmlns:mc="http://schemas.openxmlformats.org/markup-compatibility/2006">
          <mc:Choice Requires="x14">
            <control shapeId="2060" r:id="rId7" name="Drop Down 12">
              <controlPr defaultSize="0" autoLine="0" autoPict="0">
                <anchor moveWithCells="1">
                  <from>
                    <xdr:col>5</xdr:col>
                    <xdr:colOff>9525</xdr:colOff>
                    <xdr:row>14</xdr:row>
                    <xdr:rowOff>9525</xdr:rowOff>
                  </from>
                  <to>
                    <xdr:col>6</xdr:col>
                    <xdr:colOff>1524000</xdr:colOff>
                    <xdr:row>15</xdr:row>
                    <xdr:rowOff>0</xdr:rowOff>
                  </to>
                </anchor>
              </controlPr>
            </control>
          </mc:Choice>
        </mc:AlternateContent>
        <mc:AlternateContent xmlns:mc="http://schemas.openxmlformats.org/markup-compatibility/2006">
          <mc:Choice Requires="x14">
            <control shapeId="2061" r:id="rId8" name="Drop Down 13">
              <controlPr defaultSize="0" autoLine="0" autoPict="0">
                <anchor moveWithCells="1">
                  <from>
                    <xdr:col>5</xdr:col>
                    <xdr:colOff>9525</xdr:colOff>
                    <xdr:row>15</xdr:row>
                    <xdr:rowOff>9525</xdr:rowOff>
                  </from>
                  <to>
                    <xdr:col>6</xdr:col>
                    <xdr:colOff>1524000</xdr:colOff>
                    <xdr:row>16</xdr:row>
                    <xdr:rowOff>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5</xdr:col>
                    <xdr:colOff>9525</xdr:colOff>
                    <xdr:row>16</xdr:row>
                    <xdr:rowOff>9525</xdr:rowOff>
                  </from>
                  <to>
                    <xdr:col>6</xdr:col>
                    <xdr:colOff>1524000</xdr:colOff>
                    <xdr:row>17</xdr:row>
                    <xdr:rowOff>0</xdr:rowOff>
                  </to>
                </anchor>
              </controlPr>
            </control>
          </mc:Choice>
        </mc:AlternateContent>
        <mc:AlternateContent xmlns:mc="http://schemas.openxmlformats.org/markup-compatibility/2006">
          <mc:Choice Requires="x14">
            <control shapeId="2063" r:id="rId10" name="Drop Down 15">
              <controlPr defaultSize="0" autoLine="0" autoPict="0">
                <anchor moveWithCells="1">
                  <from>
                    <xdr:col>5</xdr:col>
                    <xdr:colOff>9525</xdr:colOff>
                    <xdr:row>17</xdr:row>
                    <xdr:rowOff>9525</xdr:rowOff>
                  </from>
                  <to>
                    <xdr:col>6</xdr:col>
                    <xdr:colOff>1524000</xdr:colOff>
                    <xdr:row>18</xdr:row>
                    <xdr:rowOff>0</xdr:rowOff>
                  </to>
                </anchor>
              </controlPr>
            </control>
          </mc:Choice>
        </mc:AlternateContent>
        <mc:AlternateContent xmlns:mc="http://schemas.openxmlformats.org/markup-compatibility/2006">
          <mc:Choice Requires="x14">
            <control shapeId="2064" r:id="rId11" name="Drop Down 16">
              <controlPr defaultSize="0" autoLine="0" autoPict="0">
                <anchor moveWithCells="1">
                  <from>
                    <xdr:col>5</xdr:col>
                    <xdr:colOff>9525</xdr:colOff>
                    <xdr:row>18</xdr:row>
                    <xdr:rowOff>9525</xdr:rowOff>
                  </from>
                  <to>
                    <xdr:col>6</xdr:col>
                    <xdr:colOff>1524000</xdr:colOff>
                    <xdr:row>19</xdr:row>
                    <xdr:rowOff>0</xdr:rowOff>
                  </to>
                </anchor>
              </controlPr>
            </control>
          </mc:Choice>
        </mc:AlternateContent>
        <mc:AlternateContent xmlns:mc="http://schemas.openxmlformats.org/markup-compatibility/2006">
          <mc:Choice Requires="x14">
            <control shapeId="2065" r:id="rId12" name="Drop Down 17">
              <controlPr defaultSize="0" autoLine="0" autoPict="0">
                <anchor moveWithCells="1">
                  <from>
                    <xdr:col>5</xdr:col>
                    <xdr:colOff>9525</xdr:colOff>
                    <xdr:row>19</xdr:row>
                    <xdr:rowOff>9525</xdr:rowOff>
                  </from>
                  <to>
                    <xdr:col>6</xdr:col>
                    <xdr:colOff>1524000</xdr:colOff>
                    <xdr:row>20</xdr:row>
                    <xdr:rowOff>0</xdr:rowOff>
                  </to>
                </anchor>
              </controlPr>
            </control>
          </mc:Choice>
        </mc:AlternateContent>
        <mc:AlternateContent xmlns:mc="http://schemas.openxmlformats.org/markup-compatibility/2006">
          <mc:Choice Requires="x14">
            <control shapeId="2066" r:id="rId13" name="Drop Down 18">
              <controlPr defaultSize="0" autoLine="0" autoPict="0">
                <anchor moveWithCells="1">
                  <from>
                    <xdr:col>5</xdr:col>
                    <xdr:colOff>9525</xdr:colOff>
                    <xdr:row>20</xdr:row>
                    <xdr:rowOff>9525</xdr:rowOff>
                  </from>
                  <to>
                    <xdr:col>6</xdr:col>
                    <xdr:colOff>1524000</xdr:colOff>
                    <xdr:row>21</xdr:row>
                    <xdr:rowOff>0</xdr:rowOff>
                  </to>
                </anchor>
              </controlPr>
            </control>
          </mc:Choice>
        </mc:AlternateContent>
        <mc:AlternateContent xmlns:mc="http://schemas.openxmlformats.org/markup-compatibility/2006">
          <mc:Choice Requires="x14">
            <control shapeId="2067" r:id="rId14" name="Drop Down 19">
              <controlPr defaultSize="0" autoLine="0" autoPict="0">
                <anchor moveWithCells="1">
                  <from>
                    <xdr:col>5</xdr:col>
                    <xdr:colOff>9525</xdr:colOff>
                    <xdr:row>21</xdr:row>
                    <xdr:rowOff>9525</xdr:rowOff>
                  </from>
                  <to>
                    <xdr:col>6</xdr:col>
                    <xdr:colOff>1524000</xdr:colOff>
                    <xdr:row>22</xdr:row>
                    <xdr:rowOff>0</xdr:rowOff>
                  </to>
                </anchor>
              </controlPr>
            </control>
          </mc:Choice>
        </mc:AlternateContent>
        <mc:AlternateContent xmlns:mc="http://schemas.openxmlformats.org/markup-compatibility/2006">
          <mc:Choice Requires="x14">
            <control shapeId="2068" r:id="rId15" name="Drop Down 20">
              <controlPr defaultSize="0" autoLine="0" autoPict="0">
                <anchor moveWithCells="1">
                  <from>
                    <xdr:col>5</xdr:col>
                    <xdr:colOff>9525</xdr:colOff>
                    <xdr:row>22</xdr:row>
                    <xdr:rowOff>9525</xdr:rowOff>
                  </from>
                  <to>
                    <xdr:col>6</xdr:col>
                    <xdr:colOff>1524000</xdr:colOff>
                    <xdr:row>23</xdr:row>
                    <xdr:rowOff>0</xdr:rowOff>
                  </to>
                </anchor>
              </controlPr>
            </control>
          </mc:Choice>
        </mc:AlternateContent>
        <mc:AlternateContent xmlns:mc="http://schemas.openxmlformats.org/markup-compatibility/2006">
          <mc:Choice Requires="x14">
            <control shapeId="2069" r:id="rId16" name="Drop Down 21">
              <controlPr defaultSize="0" autoLine="0" autoPict="0">
                <anchor moveWithCells="1">
                  <from>
                    <xdr:col>5</xdr:col>
                    <xdr:colOff>9525</xdr:colOff>
                    <xdr:row>23</xdr:row>
                    <xdr:rowOff>9525</xdr:rowOff>
                  </from>
                  <to>
                    <xdr:col>6</xdr:col>
                    <xdr:colOff>1524000</xdr:colOff>
                    <xdr:row>24</xdr:row>
                    <xdr:rowOff>0</xdr:rowOff>
                  </to>
                </anchor>
              </controlPr>
            </control>
          </mc:Choice>
        </mc:AlternateContent>
        <mc:AlternateContent xmlns:mc="http://schemas.openxmlformats.org/markup-compatibility/2006">
          <mc:Choice Requires="x14">
            <control shapeId="2071" r:id="rId17" name="Drop Down 23">
              <controlPr defaultSize="0" autoLine="0" autoPict="0">
                <anchor moveWithCells="1">
                  <from>
                    <xdr:col>5</xdr:col>
                    <xdr:colOff>9525</xdr:colOff>
                    <xdr:row>24</xdr:row>
                    <xdr:rowOff>9525</xdr:rowOff>
                  </from>
                  <to>
                    <xdr:col>6</xdr:col>
                    <xdr:colOff>1524000</xdr:colOff>
                    <xdr:row>25</xdr:row>
                    <xdr:rowOff>0</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3"/>
    <pageSetUpPr fitToPage="1"/>
  </sheetPr>
  <dimension ref="A1:BR90"/>
  <sheetViews>
    <sheetView showGridLines="0" view="pageBreakPreview" zoomScaleSheetLayoutView="100" workbookViewId="0"/>
  </sheetViews>
  <sheetFormatPr defaultColWidth="8.85546875" defaultRowHeight="12.75" x14ac:dyDescent="0.2"/>
  <cols>
    <col min="1" max="1" width="8.42578125" customWidth="1"/>
    <col min="2" max="2" width="8.85546875" customWidth="1"/>
    <col min="3" max="3" width="5" customWidth="1"/>
    <col min="4" max="4" width="12.42578125" customWidth="1"/>
    <col min="6" max="6" width="9.85546875" customWidth="1"/>
    <col min="7" max="7" width="3.7109375" customWidth="1"/>
    <col min="8" max="8" width="7.28515625" customWidth="1"/>
    <col min="9" max="9" width="7.85546875" customWidth="1"/>
    <col min="10" max="10" width="9.85546875" customWidth="1"/>
    <col min="11" max="11" width="11" customWidth="1"/>
    <col min="12" max="12" width="10.85546875" bestFit="1" customWidth="1"/>
    <col min="13" max="13" width="10.140625" customWidth="1"/>
    <col min="14" max="70" width="8.85546875" style="40"/>
  </cols>
  <sheetData>
    <row r="1" spans="1:70" x14ac:dyDescent="0.2">
      <c r="H1" s="2"/>
      <c r="K1" s="83" t="s">
        <v>1</v>
      </c>
      <c r="L1" s="461" t="e">
        <f>'Application Cover'!#REF!</f>
        <v>#REF!</v>
      </c>
      <c r="M1" s="461"/>
    </row>
    <row r="2" spans="1:70" s="39" customFormat="1" ht="18" x14ac:dyDescent="0.25">
      <c r="A2" s="470" t="str">
        <f>'Application Cover'!A4:J4</f>
        <v>LED Retrofit Lighting Rebate</v>
      </c>
      <c r="B2" s="470"/>
      <c r="C2" s="470"/>
      <c r="D2" s="470"/>
      <c r="E2" s="470"/>
      <c r="F2" s="470"/>
      <c r="G2" s="470"/>
      <c r="H2" s="470"/>
      <c r="I2" s="470"/>
      <c r="J2" s="470"/>
      <c r="K2" s="470"/>
      <c r="L2" s="470"/>
      <c r="M2" s="470"/>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row>
    <row r="3" spans="1:70" s="39" customFormat="1" ht="18" x14ac:dyDescent="0.25">
      <c r="A3" s="470" t="str">
        <f>'Application Cover'!A5:J5</f>
        <v>2015 Rebate Application</v>
      </c>
      <c r="B3" s="470"/>
      <c r="C3" s="470"/>
      <c r="D3" s="470"/>
      <c r="E3" s="470"/>
      <c r="F3" s="470"/>
      <c r="G3" s="470"/>
      <c r="H3" s="470"/>
      <c r="I3" s="470"/>
      <c r="J3" s="470"/>
      <c r="K3" s="470"/>
      <c r="L3" s="470"/>
      <c r="M3" s="470"/>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row>
    <row r="4" spans="1:70" s="39" customFormat="1" ht="15.75" x14ac:dyDescent="0.25">
      <c r="A4" s="471" t="str">
        <f>'Application Cover'!A6:J6</f>
        <v>Wright-Hennepin Cooperative Electric Association, PO Box 330, Rockford, MN 55373 Ph: (763) 477-3000</v>
      </c>
      <c r="B4" s="471"/>
      <c r="C4" s="471"/>
      <c r="D4" s="471"/>
      <c r="E4" s="471"/>
      <c r="F4" s="471"/>
      <c r="G4" s="471"/>
      <c r="H4" s="471"/>
      <c r="I4" s="471"/>
      <c r="J4" s="471"/>
      <c r="K4" s="471"/>
      <c r="L4" s="471"/>
      <c r="M4" s="471"/>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row>
    <row r="5" spans="1:70" s="39" customFormat="1" ht="15" x14ac:dyDescent="0.25">
      <c r="A5" s="466"/>
      <c r="B5" s="466"/>
      <c r="C5" s="466"/>
      <c r="D5" s="466"/>
      <c r="E5" s="466"/>
      <c r="F5" s="466"/>
      <c r="G5" s="466"/>
      <c r="H5" s="466"/>
      <c r="I5" s="466"/>
      <c r="J5" s="466"/>
      <c r="K5" s="466"/>
      <c r="L5" s="466"/>
      <c r="M5" s="466"/>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row>
    <row r="6" spans="1:70" s="39" customFormat="1" ht="15" x14ac:dyDescent="0.25">
      <c r="A6" s="45"/>
      <c r="B6" s="45"/>
      <c r="C6" s="45"/>
      <c r="D6" s="45"/>
      <c r="E6" s="45"/>
      <c r="F6" s="45"/>
      <c r="G6" s="45"/>
      <c r="H6" s="45"/>
      <c r="I6" s="45"/>
      <c r="J6" s="45"/>
      <c r="K6" s="45"/>
      <c r="L6" s="45"/>
      <c r="M6" s="45"/>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row>
    <row r="7" spans="1:70" s="39" customFormat="1" ht="14.25" x14ac:dyDescent="0.2">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row>
    <row r="8" spans="1:70" s="39" customFormat="1" ht="15" x14ac:dyDescent="0.25">
      <c r="A8" s="46" t="s">
        <v>50</v>
      </c>
      <c r="B8" s="47"/>
      <c r="C8" s="48"/>
      <c r="D8" s="339" t="str">
        <f>'Application Cover'!C10</f>
        <v/>
      </c>
      <c r="E8" s="339"/>
      <c r="F8" s="339"/>
      <c r="G8" s="339"/>
      <c r="H8" s="339"/>
      <c r="I8" s="339"/>
      <c r="J8" s="339"/>
      <c r="K8" s="339"/>
      <c r="L8" s="49"/>
      <c r="M8" s="49"/>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row>
    <row r="9" spans="1:70" s="39" customFormat="1" ht="15" customHeight="1" x14ac:dyDescent="0.25">
      <c r="A9" s="3" t="s">
        <v>51</v>
      </c>
      <c r="B9" s="3"/>
      <c r="C9" s="50"/>
      <c r="D9" s="465">
        <f>'Application Cover'!C17</f>
        <v>0</v>
      </c>
      <c r="E9" s="465"/>
      <c r="F9" s="465"/>
      <c r="G9" s="465"/>
      <c r="H9" s="465"/>
      <c r="I9" s="19" t="s">
        <v>24</v>
      </c>
      <c r="J9" s="468">
        <f>'Application Cover'!I11</f>
        <v>0</v>
      </c>
      <c r="K9" s="469"/>
      <c r="L9" s="469"/>
      <c r="M9" s="469"/>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row>
    <row r="10" spans="1:70" s="39" customFormat="1" ht="15" x14ac:dyDescent="0.25">
      <c r="A10" s="3" t="s">
        <v>52</v>
      </c>
      <c r="B10" s="3"/>
      <c r="C10" s="50"/>
      <c r="D10" s="465">
        <f>'Application Cover'!C16</f>
        <v>0</v>
      </c>
      <c r="E10" s="465"/>
      <c r="F10" s="465"/>
      <c r="G10" s="472" t="s">
        <v>56</v>
      </c>
      <c r="H10" s="473"/>
      <c r="I10" s="473"/>
      <c r="J10" s="473"/>
      <c r="K10" s="465">
        <f>'Application Cover'!C18</f>
        <v>0</v>
      </c>
      <c r="L10" s="467"/>
      <c r="M10" s="467"/>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row>
    <row r="11" spans="1:70" s="39" customFormat="1" ht="15" x14ac:dyDescent="0.25">
      <c r="A11" s="3" t="s">
        <v>53</v>
      </c>
      <c r="B11" s="3"/>
      <c r="C11" s="50"/>
      <c r="D11" s="474">
        <f>'Application Cover'!C11</f>
        <v>0</v>
      </c>
      <c r="E11" s="475"/>
      <c r="F11" s="475"/>
      <c r="G11" s="475"/>
      <c r="H11" s="475"/>
      <c r="I11" s="475"/>
      <c r="J11" s="475"/>
      <c r="K11" s="475"/>
      <c r="L11" s="475"/>
      <c r="M11" s="475"/>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row>
    <row r="12" spans="1:70" s="39" customFormat="1" ht="15" x14ac:dyDescent="0.25">
      <c r="A12" s="3"/>
      <c r="B12" s="3"/>
      <c r="C12" s="50"/>
      <c r="D12" s="465">
        <f>'Application Cover'!C12</f>
        <v>0</v>
      </c>
      <c r="E12" s="465"/>
      <c r="F12" s="465"/>
      <c r="G12" s="462"/>
      <c r="H12" s="462"/>
      <c r="I12" s="81">
        <f>'Application Cover'!F12</f>
        <v>0</v>
      </c>
      <c r="J12" s="463"/>
      <c r="K12" s="463"/>
      <c r="L12" s="82">
        <f>'Application Cover'!H12</f>
        <v>0</v>
      </c>
      <c r="M12" s="51"/>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row>
    <row r="13" spans="1:70" s="39" customFormat="1" ht="15" x14ac:dyDescent="0.25">
      <c r="A13" s="52"/>
      <c r="B13" s="52"/>
      <c r="C13" s="53"/>
      <c r="D13" s="20" t="s">
        <v>20</v>
      </c>
      <c r="E13" s="20"/>
      <c r="F13" s="54" t="s">
        <v>12</v>
      </c>
      <c r="G13" s="54"/>
      <c r="H13" s="54"/>
      <c r="I13" s="20" t="s">
        <v>21</v>
      </c>
      <c r="J13" s="464"/>
      <c r="K13" s="464"/>
      <c r="L13" s="20" t="s">
        <v>22</v>
      </c>
      <c r="M13" s="55"/>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row>
    <row r="14" spans="1:70" s="39" customFormat="1" ht="15.75" customHeight="1" x14ac:dyDescent="0.2">
      <c r="A14" s="52"/>
      <c r="B14" s="52"/>
      <c r="C14" s="53"/>
      <c r="D14" s="56"/>
      <c r="E14" s="57"/>
      <c r="F14" s="57"/>
      <c r="G14" s="57"/>
      <c r="H14" s="57"/>
      <c r="I14" s="57"/>
      <c r="J14" s="57"/>
      <c r="K14" s="57"/>
      <c r="L14" s="57"/>
      <c r="M14" s="58"/>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row>
    <row r="15" spans="1:70" s="39" customFormat="1" ht="14.25" x14ac:dyDescent="0.2">
      <c r="A15" s="59" t="s">
        <v>32</v>
      </c>
      <c r="B15" s="59"/>
      <c r="C15" s="59"/>
      <c r="D15" s="59"/>
      <c r="E15" s="59"/>
      <c r="F15" s="59"/>
      <c r="G15" s="59"/>
      <c r="H15" s="59"/>
      <c r="I15" s="59"/>
      <c r="J15" s="59"/>
      <c r="K15" s="59"/>
      <c r="L15" s="59"/>
      <c r="M15" s="59"/>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row>
    <row r="16" spans="1:70" s="39" customFormat="1" ht="15.75" customHeight="1" x14ac:dyDescent="0.25">
      <c r="A16" s="60" t="s">
        <v>54</v>
      </c>
      <c r="B16" s="61"/>
      <c r="C16" s="456">
        <f>'Application Cover'!C21:J21</f>
        <v>0</v>
      </c>
      <c r="D16" s="456"/>
      <c r="E16" s="456"/>
      <c r="F16" s="456"/>
      <c r="G16" s="456"/>
      <c r="H16" s="456"/>
      <c r="I16" s="456"/>
      <c r="J16" s="456"/>
      <c r="K16" s="57"/>
      <c r="L16" s="57"/>
      <c r="M16" s="58"/>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row>
    <row r="17" spans="1:70" s="39" customFormat="1" ht="15.75" customHeight="1" x14ac:dyDescent="0.25">
      <c r="A17" s="60" t="s">
        <v>55</v>
      </c>
      <c r="B17" s="61"/>
      <c r="C17" s="456">
        <f>'Application Cover'!C22:J22</f>
        <v>0</v>
      </c>
      <c r="D17" s="456"/>
      <c r="E17" s="456"/>
      <c r="F17" s="456"/>
      <c r="G17" s="456"/>
      <c r="H17" s="456"/>
      <c r="I17" s="456"/>
      <c r="J17" s="456"/>
      <c r="K17" s="57"/>
      <c r="L17" s="57"/>
      <c r="M17" s="58"/>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row>
    <row r="18" spans="1:70" s="39" customFormat="1" ht="15.75" customHeight="1" x14ac:dyDescent="0.25">
      <c r="A18" s="60" t="s">
        <v>46</v>
      </c>
      <c r="B18" s="61"/>
      <c r="C18" s="456">
        <f>'Application Cover'!C23:J23</f>
        <v>0</v>
      </c>
      <c r="D18" s="456"/>
      <c r="E18" s="456"/>
      <c r="F18" s="456"/>
      <c r="G18" s="456"/>
      <c r="H18" s="456"/>
      <c r="I18" s="456"/>
      <c r="J18" s="456"/>
      <c r="K18" s="57"/>
      <c r="L18" s="57"/>
      <c r="M18" s="58"/>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row>
    <row r="19" spans="1:70" s="39" customFormat="1" ht="15.75" customHeight="1" x14ac:dyDescent="0.25">
      <c r="A19" s="457" t="s">
        <v>51</v>
      </c>
      <c r="B19" s="457"/>
      <c r="C19" s="458">
        <f>'Application Cover'!C17:G17</f>
        <v>0</v>
      </c>
      <c r="D19" s="458"/>
      <c r="E19" s="458"/>
      <c r="F19" s="458"/>
      <c r="G19" s="458"/>
      <c r="H19" s="62" t="s">
        <v>24</v>
      </c>
      <c r="I19" s="443">
        <f>'Application Cover'!I17:J17</f>
        <v>0</v>
      </c>
      <c r="J19" s="443"/>
      <c r="K19" s="57"/>
      <c r="L19" s="57"/>
      <c r="M19" s="58"/>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row>
    <row r="20" spans="1:70" s="39" customFormat="1" ht="15.75" customHeight="1" x14ac:dyDescent="0.2">
      <c r="A20" s="52"/>
      <c r="B20" s="52"/>
      <c r="C20" s="53"/>
      <c r="D20" s="56"/>
      <c r="E20" s="57"/>
      <c r="F20" s="57"/>
      <c r="G20" s="57"/>
      <c r="H20" s="57"/>
      <c r="I20" s="57"/>
      <c r="J20" s="57"/>
      <c r="K20" s="57"/>
      <c r="L20" s="57"/>
      <c r="M20" s="58"/>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row>
    <row r="21" spans="1:70" s="39" customFormat="1" ht="15.75" customHeight="1" x14ac:dyDescent="0.25">
      <c r="A21" s="3" t="s">
        <v>31</v>
      </c>
      <c r="B21" s="52"/>
      <c r="C21" s="442">
        <f>'Lighting LED Savings calc'!K26</f>
        <v>0</v>
      </c>
      <c r="D21" s="441"/>
      <c r="E21" s="57"/>
      <c r="F21" s="57"/>
      <c r="G21" s="57"/>
      <c r="H21" s="57"/>
      <c r="I21" s="57"/>
      <c r="J21" s="57"/>
      <c r="K21" s="57"/>
      <c r="L21" s="57"/>
      <c r="M21" s="58"/>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row>
    <row r="22" spans="1:70" s="67" customFormat="1" ht="15" customHeight="1" x14ac:dyDescent="0.25">
      <c r="A22" s="63"/>
      <c r="B22" s="64"/>
      <c r="C22" s="61"/>
      <c r="D22" s="65"/>
      <c r="E22" s="57"/>
      <c r="F22" s="57"/>
      <c r="G22" s="57"/>
      <c r="H22" s="57"/>
      <c r="I22" s="57"/>
      <c r="J22" s="57"/>
      <c r="K22" s="57"/>
      <c r="L22" s="57"/>
      <c r="M22" s="58"/>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row>
    <row r="23" spans="1:70" s="39" customFormat="1" ht="15" x14ac:dyDescent="0.25">
      <c r="A23" s="3" t="s">
        <v>30</v>
      </c>
      <c r="B23" s="52"/>
      <c r="C23" s="440">
        <f>'Lighting LED Savings calc'!L26+'Lighting LED Savings calc'!L32</f>
        <v>0</v>
      </c>
      <c r="D23" s="441"/>
      <c r="E23" s="56"/>
      <c r="F23" s="68"/>
      <c r="G23" s="68"/>
      <c r="H23" s="68"/>
      <c r="I23" s="68"/>
      <c r="J23" s="68"/>
      <c r="K23" s="68"/>
      <c r="L23" s="21"/>
      <c r="M23" s="58"/>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row>
    <row r="24" spans="1:70" s="39" customFormat="1" ht="15" x14ac:dyDescent="0.25">
      <c r="A24" s="3"/>
      <c r="B24" s="52"/>
      <c r="C24" s="69"/>
      <c r="D24" s="65"/>
      <c r="E24" s="56"/>
      <c r="F24" s="68"/>
      <c r="G24" s="68"/>
      <c r="H24" s="68"/>
      <c r="I24" s="68"/>
      <c r="J24" s="68"/>
      <c r="K24" s="68"/>
      <c r="L24" s="21"/>
      <c r="M24" s="8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row>
    <row r="25" spans="1:70" s="39" customFormat="1" ht="15" x14ac:dyDescent="0.25">
      <c r="A25" s="63"/>
      <c r="B25" s="64"/>
      <c r="C25" s="69"/>
      <c r="D25" s="109"/>
      <c r="E25" s="68"/>
      <c r="F25" s="68"/>
      <c r="G25" s="68"/>
      <c r="H25" s="68"/>
      <c r="I25" s="68"/>
      <c r="J25" s="68"/>
      <c r="K25" s="21"/>
      <c r="L25" s="58"/>
      <c r="M25" s="43"/>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row>
    <row r="26" spans="1:70" s="39" customFormat="1" ht="15" x14ac:dyDescent="0.25">
      <c r="A26" s="63"/>
      <c r="B26" s="64"/>
      <c r="C26" s="69"/>
      <c r="D26" s="109"/>
      <c r="E26" s="68"/>
      <c r="F26" s="68"/>
      <c r="G26" s="68"/>
      <c r="H26" s="68"/>
      <c r="I26" s="68"/>
      <c r="J26" s="68"/>
      <c r="K26" s="21"/>
      <c r="L26" s="58"/>
      <c r="M26" s="43"/>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row>
    <row r="27" spans="1:70" s="39" customFormat="1" ht="15" x14ac:dyDescent="0.25">
      <c r="A27" s="63"/>
      <c r="B27" s="64"/>
      <c r="C27" s="69"/>
      <c r="D27" s="109"/>
      <c r="E27" s="68"/>
      <c r="F27" s="68"/>
      <c r="G27" s="68"/>
      <c r="H27" s="68"/>
      <c r="I27" s="68"/>
      <c r="J27" s="68"/>
      <c r="K27" s="21"/>
      <c r="L27" s="58"/>
      <c r="M27" s="43"/>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row>
    <row r="28" spans="1:70" s="39" customFormat="1" ht="17.25" customHeight="1" x14ac:dyDescent="0.25">
      <c r="A28" s="459"/>
      <c r="B28" s="460"/>
      <c r="C28" s="69"/>
      <c r="D28" s="109"/>
      <c r="E28" s="68"/>
      <c r="F28" s="68"/>
      <c r="G28" s="68"/>
      <c r="H28" s="68"/>
      <c r="I28" s="68"/>
      <c r="J28" s="68"/>
      <c r="K28" s="21"/>
      <c r="L28" s="58"/>
      <c r="M28" s="43"/>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row>
    <row r="29" spans="1:70" s="39" customFormat="1" ht="15" customHeight="1" x14ac:dyDescent="0.25">
      <c r="A29" s="3"/>
      <c r="B29" s="52"/>
      <c r="C29" s="61"/>
      <c r="D29" s="65"/>
      <c r="E29" s="56"/>
      <c r="F29" s="68"/>
      <c r="G29" s="68"/>
      <c r="H29" s="68"/>
      <c r="I29" s="68"/>
      <c r="J29" s="68"/>
      <c r="K29" s="68"/>
      <c r="L29" s="21"/>
      <c r="M29" s="8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row>
    <row r="30" spans="1:70" s="39" customFormat="1" ht="15" x14ac:dyDescent="0.25">
      <c r="A30" s="3" t="s">
        <v>29</v>
      </c>
      <c r="B30" s="52"/>
      <c r="C30" s="438">
        <f>'Lighting LED Input'!J43</f>
        <v>0</v>
      </c>
      <c r="D30" s="439"/>
      <c r="E30" s="65"/>
      <c r="F30" s="68"/>
      <c r="G30" s="68"/>
      <c r="H30" s="68"/>
      <c r="I30" s="68"/>
      <c r="J30" s="68"/>
      <c r="K30" s="68"/>
      <c r="L30" s="21"/>
      <c r="M30" s="58"/>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row>
    <row r="31" spans="1:70" s="39" customFormat="1" ht="15" customHeight="1" x14ac:dyDescent="0.25">
      <c r="A31" s="3"/>
      <c r="B31" s="52"/>
      <c r="C31" s="70"/>
      <c r="D31" s="71"/>
      <c r="E31" s="65"/>
      <c r="F31" s="68"/>
      <c r="G31" s="68"/>
      <c r="H31" s="68"/>
      <c r="I31" s="68"/>
      <c r="J31" s="68"/>
      <c r="K31" s="68"/>
      <c r="L31" s="21"/>
      <c r="M31" s="58"/>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row>
    <row r="32" spans="1:70" s="39" customFormat="1" ht="15" x14ac:dyDescent="0.25">
      <c r="A32" s="3" t="s">
        <v>19</v>
      </c>
      <c r="B32" s="52"/>
      <c r="C32" s="438">
        <f>'Lighting LED Input'!J44</f>
        <v>0</v>
      </c>
      <c r="D32" s="439"/>
      <c r="E32" s="49"/>
      <c r="F32" s="49"/>
      <c r="G32" s="49"/>
      <c r="H32" s="49"/>
      <c r="I32" s="49"/>
      <c r="J32" s="49"/>
      <c r="K32" s="49"/>
      <c r="L32" s="50"/>
      <c r="M32" s="53"/>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row>
    <row r="33" spans="1:70" s="39" customFormat="1" ht="15" x14ac:dyDescent="0.25">
      <c r="A33" s="3"/>
      <c r="B33" s="52"/>
      <c r="C33" s="72"/>
      <c r="D33" s="67"/>
      <c r="L33" s="3"/>
      <c r="M33" s="52"/>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row>
    <row r="34" spans="1:70" s="39" customFormat="1" ht="15.75" thickBot="1" x14ac:dyDescent="0.3">
      <c r="A34" s="52"/>
      <c r="B34" s="52"/>
      <c r="C34" s="52"/>
      <c r="D34" s="455"/>
      <c r="E34" s="455"/>
      <c r="F34" s="454">
        <f>'Lighting LED Input'!D61</f>
        <v>0</v>
      </c>
      <c r="G34" s="454"/>
      <c r="H34" s="454"/>
      <c r="I34" s="454"/>
      <c r="J34" s="454"/>
      <c r="K34" s="454"/>
      <c r="L34" s="4" t="s">
        <v>23</v>
      </c>
      <c r="M34" s="73" t="str">
        <f>'Lighting LED Input'!J61</f>
        <v/>
      </c>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row>
    <row r="35" spans="1:70" s="39" customFormat="1" ht="15.75" customHeight="1" x14ac:dyDescent="0.2">
      <c r="A35" s="52"/>
      <c r="B35" s="52"/>
      <c r="C35" s="52"/>
      <c r="D35" s="74"/>
      <c r="E35" s="452" t="s">
        <v>152</v>
      </c>
      <c r="F35" s="452"/>
      <c r="G35" s="452"/>
      <c r="H35" s="452"/>
      <c r="I35" s="452"/>
      <c r="J35" s="452"/>
      <c r="K35" s="452"/>
      <c r="L35" s="452"/>
      <c r="M35" s="75"/>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row>
    <row r="36" spans="1:70" s="39" customFormat="1" ht="15" x14ac:dyDescent="0.25">
      <c r="A36" s="3"/>
      <c r="B36" s="52"/>
      <c r="C36" s="52"/>
      <c r="D36" s="76"/>
      <c r="E36" s="76"/>
      <c r="F36" s="76"/>
      <c r="G36" s="76"/>
      <c r="H36" s="76"/>
      <c r="I36" s="64"/>
      <c r="J36" s="64"/>
      <c r="K36" s="64"/>
      <c r="L36" s="3"/>
      <c r="M36" s="52"/>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row>
    <row r="37" spans="1:70" s="39" customFormat="1" ht="18" customHeight="1" x14ac:dyDescent="0.25">
      <c r="A37" s="77" t="s">
        <v>27</v>
      </c>
      <c r="B37" s="78"/>
      <c r="C37" s="78"/>
      <c r="D37" s="76"/>
      <c r="E37" s="76"/>
      <c r="F37" s="76"/>
      <c r="G37" s="76"/>
      <c r="H37" s="76"/>
      <c r="I37" s="64"/>
      <c r="J37" s="64"/>
      <c r="K37" s="64"/>
      <c r="L37" s="3"/>
      <c r="M37" s="52"/>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row>
    <row r="38" spans="1:70" s="39" customFormat="1" ht="17.25" customHeight="1" thickBot="1" x14ac:dyDescent="0.3">
      <c r="D38" s="454"/>
      <c r="E38" s="454"/>
      <c r="F38" s="454"/>
      <c r="G38" s="454"/>
      <c r="H38" s="454"/>
      <c r="I38" s="454"/>
      <c r="J38" s="64"/>
      <c r="K38" s="64"/>
      <c r="L38" s="3"/>
      <c r="M38" s="52"/>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row>
    <row r="39" spans="1:70" s="39" customFormat="1" ht="15" x14ac:dyDescent="0.25">
      <c r="A39" s="52"/>
      <c r="B39" s="52"/>
      <c r="C39" s="52"/>
      <c r="D39" s="452" t="s">
        <v>152</v>
      </c>
      <c r="E39" s="453"/>
      <c r="F39" s="453"/>
      <c r="G39" s="453"/>
      <c r="H39" s="453"/>
      <c r="I39" s="453"/>
      <c r="J39" s="52"/>
      <c r="K39" s="3"/>
      <c r="L39" s="52"/>
      <c r="M39" s="52"/>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row>
    <row r="40" spans="1:70" s="39" customFormat="1" ht="15" x14ac:dyDescent="0.25">
      <c r="A40" s="52"/>
      <c r="B40" s="52"/>
      <c r="C40" s="52"/>
      <c r="D40" s="79"/>
      <c r="E40" s="80"/>
      <c r="F40" s="80"/>
      <c r="G40" s="80"/>
      <c r="H40" s="80"/>
      <c r="I40" s="80"/>
      <c r="J40" s="52"/>
      <c r="K40" s="3"/>
      <c r="L40" s="52"/>
      <c r="M40" s="52"/>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row>
    <row r="41" spans="1:70" s="39" customFormat="1" ht="15" x14ac:dyDescent="0.25">
      <c r="A41" s="3" t="s">
        <v>13</v>
      </c>
      <c r="B41" s="52"/>
      <c r="C41" s="52"/>
      <c r="D41" s="52"/>
      <c r="E41" s="52"/>
      <c r="F41" s="52"/>
      <c r="G41" s="52"/>
      <c r="H41" s="52"/>
      <c r="I41" s="3"/>
      <c r="J41" s="3"/>
      <c r="K41" s="52"/>
      <c r="L41" s="52"/>
      <c r="M41" s="52"/>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row>
    <row r="42" spans="1:70" s="39" customFormat="1" ht="15" x14ac:dyDescent="0.25">
      <c r="A42" s="52"/>
      <c r="B42" s="52"/>
      <c r="C42" s="52"/>
      <c r="D42" s="3" t="s">
        <v>33</v>
      </c>
      <c r="E42" s="3"/>
      <c r="F42" s="52"/>
      <c r="G42" s="52"/>
      <c r="H42" s="52"/>
      <c r="I42" s="3"/>
      <c r="J42" s="3"/>
      <c r="K42" s="52"/>
      <c r="L42" s="3"/>
      <c r="M42" s="3"/>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row>
    <row r="43" spans="1:70" s="39" customFormat="1" ht="15" x14ac:dyDescent="0.25">
      <c r="A43" s="52"/>
      <c r="B43" s="52"/>
      <c r="C43" s="52"/>
      <c r="D43" s="3" t="s">
        <v>14</v>
      </c>
      <c r="E43" s="3"/>
      <c r="F43" s="52"/>
      <c r="G43" s="52"/>
      <c r="H43" s="52"/>
      <c r="I43" s="3"/>
      <c r="J43" s="3"/>
      <c r="K43" s="52"/>
      <c r="L43" s="3"/>
      <c r="M43" s="3"/>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row>
    <row r="44" spans="1:70" s="39" customFormat="1" ht="15" x14ac:dyDescent="0.25">
      <c r="A44" s="52"/>
      <c r="B44" s="52"/>
      <c r="C44" s="52"/>
      <c r="D44" s="3" t="s">
        <v>34</v>
      </c>
      <c r="E44" s="3"/>
      <c r="F44" s="52"/>
      <c r="G44" s="52"/>
      <c r="H44" s="52"/>
      <c r="I44" s="3"/>
      <c r="J44" s="3"/>
      <c r="K44" s="52"/>
      <c r="L44" s="3"/>
      <c r="M44" s="3"/>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row>
    <row r="45" spans="1:70" s="39" customFormat="1" ht="15" x14ac:dyDescent="0.25">
      <c r="A45" s="52"/>
      <c r="B45" s="52"/>
      <c r="C45" s="52"/>
      <c r="D45" s="3" t="s">
        <v>35</v>
      </c>
      <c r="E45" s="3"/>
      <c r="F45" s="52"/>
      <c r="G45" s="52"/>
      <c r="H45" s="52"/>
      <c r="I45" s="52"/>
      <c r="J45" s="52"/>
      <c r="K45" s="52"/>
      <c r="L45" s="52"/>
      <c r="M45" s="52"/>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row>
    <row r="46" spans="1:70" x14ac:dyDescent="0.2">
      <c r="A46" s="5"/>
      <c r="B46" s="5"/>
      <c r="C46" s="5"/>
      <c r="D46" s="6"/>
      <c r="E46" s="6"/>
      <c r="F46" s="5"/>
      <c r="G46" s="5"/>
      <c r="H46" s="5"/>
      <c r="I46" s="5"/>
      <c r="J46" s="5"/>
      <c r="K46" s="5"/>
      <c r="L46" s="5"/>
      <c r="M46" s="5"/>
    </row>
    <row r="47" spans="1:70" x14ac:dyDescent="0.2">
      <c r="A47" s="5"/>
      <c r="B47" s="5"/>
      <c r="C47" s="5"/>
      <c r="D47" s="449" t="s">
        <v>15</v>
      </c>
      <c r="E47" s="450"/>
      <c r="F47" s="450"/>
      <c r="G47" s="450"/>
      <c r="H47" s="450"/>
      <c r="I47" s="450"/>
      <c r="J47" s="450"/>
      <c r="K47" s="451"/>
      <c r="L47" s="5"/>
      <c r="M47" s="5"/>
    </row>
    <row r="48" spans="1:70" x14ac:dyDescent="0.2">
      <c r="A48" s="5"/>
      <c r="B48" s="5"/>
      <c r="C48" s="5"/>
      <c r="D48" s="7" t="s">
        <v>16</v>
      </c>
      <c r="E48" s="8"/>
      <c r="F48" s="444"/>
      <c r="G48" s="445"/>
      <c r="H48" s="445"/>
      <c r="I48" s="445"/>
      <c r="J48" s="9"/>
      <c r="K48" s="10"/>
      <c r="L48" s="5"/>
      <c r="M48" s="5"/>
    </row>
    <row r="49" spans="1:13" x14ac:dyDescent="0.2">
      <c r="A49" s="5"/>
      <c r="B49" s="5"/>
      <c r="C49" s="5"/>
      <c r="D49" s="7" t="s">
        <v>17</v>
      </c>
      <c r="E49" s="8"/>
      <c r="F49" s="447"/>
      <c r="G49" s="448"/>
      <c r="H49" s="448"/>
      <c r="I49" s="448"/>
      <c r="J49" s="9"/>
      <c r="K49" s="10"/>
      <c r="L49" s="5"/>
      <c r="M49" s="5"/>
    </row>
    <row r="50" spans="1:13" x14ac:dyDescent="0.2">
      <c r="A50" s="5"/>
      <c r="B50" s="5"/>
      <c r="C50" s="5"/>
      <c r="D50" s="7" t="s">
        <v>18</v>
      </c>
      <c r="E50" s="8"/>
      <c r="F50" s="1"/>
      <c r="G50" s="1"/>
      <c r="H50" s="1"/>
      <c r="I50" s="1"/>
      <c r="J50" s="11"/>
      <c r="K50" s="12"/>
      <c r="L50" s="5"/>
      <c r="M50" s="5"/>
    </row>
    <row r="51" spans="1:13" x14ac:dyDescent="0.2">
      <c r="A51" s="13"/>
      <c r="B51" s="13"/>
      <c r="C51" s="13"/>
      <c r="D51" s="14" t="s">
        <v>28</v>
      </c>
      <c r="E51" s="15"/>
      <c r="F51" s="444"/>
      <c r="G51" s="445"/>
      <c r="H51" s="445"/>
      <c r="I51" s="445"/>
      <c r="J51" s="445"/>
      <c r="K51" s="446"/>
      <c r="L51" s="13"/>
      <c r="M51" s="13"/>
    </row>
    <row r="55" spans="1:13" s="40" customFormat="1" x14ac:dyDescent="0.2"/>
    <row r="56" spans="1:13" s="40" customFormat="1" x14ac:dyDescent="0.2"/>
    <row r="57" spans="1:13" s="40" customFormat="1" x14ac:dyDescent="0.2"/>
    <row r="58" spans="1:13" s="40" customFormat="1" x14ac:dyDescent="0.2"/>
    <row r="59" spans="1:13" s="40" customFormat="1" x14ac:dyDescent="0.2"/>
    <row r="60" spans="1:13" s="40" customFormat="1" x14ac:dyDescent="0.2"/>
    <row r="61" spans="1:13" s="40" customFormat="1" x14ac:dyDescent="0.2"/>
    <row r="62" spans="1:13" s="40" customFormat="1" x14ac:dyDescent="0.2"/>
    <row r="63" spans="1:13" s="40" customFormat="1" x14ac:dyDescent="0.2"/>
    <row r="64" spans="1:13" s="40" customFormat="1" x14ac:dyDescent="0.2"/>
    <row r="65" spans="1:13" s="40" customFormat="1" x14ac:dyDescent="0.2"/>
    <row r="66" spans="1:13" s="40" customFormat="1" x14ac:dyDescent="0.2"/>
    <row r="67" spans="1:13" s="40" customFormat="1" x14ac:dyDescent="0.2"/>
    <row r="68" spans="1:13" s="40" customFormat="1" x14ac:dyDescent="0.2"/>
    <row r="69" spans="1:13" x14ac:dyDescent="0.2">
      <c r="A69" s="16"/>
      <c r="B69" s="16"/>
      <c r="C69" s="16"/>
      <c r="D69" s="16"/>
      <c r="E69" s="16"/>
      <c r="F69" s="16"/>
      <c r="G69" s="16"/>
      <c r="H69" s="16"/>
      <c r="I69" s="16"/>
      <c r="J69" s="16"/>
      <c r="K69" s="16"/>
      <c r="L69" s="16"/>
      <c r="M69" s="16"/>
    </row>
    <row r="70" spans="1:13" x14ac:dyDescent="0.2">
      <c r="A70" s="16"/>
      <c r="B70" s="16"/>
      <c r="C70" s="16"/>
      <c r="D70" s="16"/>
      <c r="E70" s="16"/>
      <c r="F70" s="16"/>
      <c r="G70" s="16"/>
      <c r="H70" s="16"/>
      <c r="I70" s="16"/>
      <c r="J70" s="16"/>
      <c r="K70" s="16"/>
      <c r="L70" s="16"/>
      <c r="M70" s="16"/>
    </row>
    <row r="71" spans="1:13" x14ac:dyDescent="0.2">
      <c r="A71" s="16"/>
      <c r="B71" s="16"/>
      <c r="C71" s="16"/>
      <c r="D71" s="16"/>
      <c r="E71" s="16"/>
      <c r="F71" s="16"/>
      <c r="G71" s="16"/>
      <c r="H71" s="16"/>
      <c r="I71" s="16"/>
      <c r="J71" s="16"/>
      <c r="K71" s="16"/>
      <c r="L71" s="16"/>
      <c r="M71" s="16"/>
    </row>
    <row r="72" spans="1:13" x14ac:dyDescent="0.2">
      <c r="A72" s="16"/>
      <c r="B72" s="16"/>
      <c r="C72" s="16"/>
      <c r="D72" s="16"/>
      <c r="E72" s="16"/>
      <c r="F72" s="16"/>
      <c r="G72" s="16"/>
      <c r="H72" s="16"/>
      <c r="I72" s="16"/>
      <c r="J72" s="16"/>
      <c r="K72" s="16"/>
      <c r="L72" s="16"/>
      <c r="M72" s="16"/>
    </row>
    <row r="73" spans="1:13" x14ac:dyDescent="0.2">
      <c r="A73" s="16"/>
      <c r="B73" s="16"/>
      <c r="C73" s="16"/>
      <c r="D73" s="16"/>
      <c r="E73" s="16"/>
      <c r="F73" s="16"/>
      <c r="G73" s="16"/>
      <c r="H73" s="16"/>
      <c r="I73" s="16"/>
      <c r="J73" s="16"/>
      <c r="K73" s="16"/>
      <c r="L73" s="16"/>
      <c r="M73" s="16"/>
    </row>
    <row r="74" spans="1:13" x14ac:dyDescent="0.2">
      <c r="A74" s="16"/>
      <c r="B74" s="16"/>
      <c r="C74" s="16"/>
      <c r="D74" s="16"/>
      <c r="E74" s="16"/>
      <c r="F74" s="16"/>
      <c r="G74" s="16"/>
      <c r="H74" s="16"/>
      <c r="I74" s="16"/>
      <c r="J74" s="16"/>
      <c r="K74" s="16"/>
      <c r="L74" s="16"/>
      <c r="M74" s="16"/>
    </row>
    <row r="75" spans="1:13" x14ac:dyDescent="0.2">
      <c r="A75" s="16"/>
      <c r="B75" s="16"/>
      <c r="C75" s="16"/>
      <c r="D75" s="16"/>
      <c r="E75" s="16"/>
      <c r="F75" s="16"/>
      <c r="G75" s="16"/>
      <c r="H75" s="16"/>
      <c r="I75" s="16"/>
      <c r="J75" s="16"/>
      <c r="K75" s="16"/>
      <c r="L75" s="16"/>
      <c r="M75" s="16"/>
    </row>
    <row r="76" spans="1:13" x14ac:dyDescent="0.2">
      <c r="A76" s="16"/>
      <c r="B76" s="16"/>
      <c r="C76" s="16"/>
      <c r="D76" s="16"/>
      <c r="E76" s="16"/>
      <c r="F76" s="16"/>
      <c r="G76" s="16"/>
      <c r="H76" s="16"/>
      <c r="I76" s="16"/>
      <c r="J76" s="16"/>
      <c r="K76" s="16"/>
      <c r="L76" s="16"/>
      <c r="M76" s="16"/>
    </row>
    <row r="77" spans="1:13" x14ac:dyDescent="0.2">
      <c r="A77" s="16"/>
      <c r="B77" s="16"/>
      <c r="C77" s="16"/>
      <c r="D77" s="16"/>
      <c r="E77" s="16"/>
      <c r="F77" s="16"/>
      <c r="G77" s="16"/>
      <c r="H77" s="16"/>
      <c r="I77" s="16"/>
      <c r="J77" s="16"/>
      <c r="K77" s="16"/>
      <c r="L77" s="16"/>
      <c r="M77" s="16"/>
    </row>
    <row r="78" spans="1:13" x14ac:dyDescent="0.2">
      <c r="A78" s="16"/>
      <c r="B78" s="16"/>
      <c r="C78" s="16"/>
      <c r="D78" s="16"/>
      <c r="E78" s="16"/>
      <c r="F78" s="16"/>
      <c r="G78" s="16"/>
      <c r="H78" s="16"/>
      <c r="I78" s="16"/>
      <c r="J78" s="16"/>
      <c r="K78" s="16"/>
      <c r="L78" s="16"/>
      <c r="M78" s="16"/>
    </row>
    <row r="79" spans="1:13" x14ac:dyDescent="0.2">
      <c r="A79" s="16"/>
      <c r="B79" s="16"/>
      <c r="C79" s="16"/>
      <c r="D79" s="16"/>
      <c r="E79" s="16"/>
      <c r="F79" s="16"/>
      <c r="G79" s="16"/>
      <c r="H79" s="16"/>
      <c r="I79" s="16"/>
      <c r="J79" s="16"/>
      <c r="K79" s="16"/>
      <c r="L79" s="16"/>
      <c r="M79" s="16"/>
    </row>
    <row r="80" spans="1:13" x14ac:dyDescent="0.2">
      <c r="A80" s="16"/>
      <c r="B80" s="16"/>
      <c r="C80" s="16"/>
      <c r="D80" s="16"/>
      <c r="E80" s="16"/>
      <c r="F80" s="16"/>
      <c r="G80" s="16"/>
      <c r="H80" s="16"/>
      <c r="I80" s="16"/>
      <c r="J80" s="16"/>
      <c r="K80" s="16"/>
      <c r="L80" s="16"/>
      <c r="M80" s="16"/>
    </row>
    <row r="81" spans="1:13" x14ac:dyDescent="0.2">
      <c r="A81" s="16"/>
      <c r="B81" s="16"/>
      <c r="C81" s="16"/>
      <c r="D81" s="16"/>
      <c r="E81" s="16"/>
      <c r="F81" s="16"/>
      <c r="G81" s="16"/>
      <c r="H81" s="16"/>
      <c r="I81" s="16"/>
      <c r="J81" s="16"/>
      <c r="K81" s="16"/>
      <c r="L81" s="16"/>
      <c r="M81" s="16"/>
    </row>
    <row r="82" spans="1:13" x14ac:dyDescent="0.2">
      <c r="A82" s="16"/>
      <c r="B82" s="16"/>
      <c r="C82" s="16"/>
      <c r="D82" s="16"/>
      <c r="E82" s="16"/>
      <c r="F82" s="16"/>
      <c r="G82" s="16"/>
      <c r="H82" s="16"/>
      <c r="I82" s="16"/>
      <c r="J82" s="16"/>
      <c r="K82" s="16"/>
      <c r="L82" s="16"/>
      <c r="M82" s="16"/>
    </row>
    <row r="83" spans="1:13" x14ac:dyDescent="0.2">
      <c r="A83" s="16"/>
      <c r="B83" s="16"/>
      <c r="C83" s="16"/>
      <c r="D83" s="16"/>
      <c r="E83" s="16"/>
      <c r="F83" s="16"/>
      <c r="G83" s="16"/>
      <c r="H83" s="16"/>
      <c r="I83" s="16"/>
      <c r="J83" s="16"/>
      <c r="K83" s="16"/>
      <c r="L83" s="16"/>
      <c r="M83" s="16"/>
    </row>
    <row r="84" spans="1:13" x14ac:dyDescent="0.2">
      <c r="A84" s="16"/>
      <c r="B84" s="16"/>
      <c r="C84" s="16"/>
      <c r="D84" s="16"/>
      <c r="E84" s="16"/>
      <c r="F84" s="16"/>
      <c r="G84" s="16"/>
      <c r="H84" s="16"/>
      <c r="I84" s="16"/>
      <c r="J84" s="16"/>
      <c r="K84" s="16"/>
      <c r="L84" s="16"/>
      <c r="M84" s="16"/>
    </row>
    <row r="85" spans="1:13" x14ac:dyDescent="0.2">
      <c r="A85" s="16"/>
      <c r="B85" s="16"/>
      <c r="C85" s="16"/>
      <c r="D85" s="16"/>
      <c r="E85" s="16"/>
      <c r="F85" s="16"/>
      <c r="G85" s="16"/>
      <c r="H85" s="16"/>
      <c r="I85" s="16"/>
      <c r="J85" s="16"/>
      <c r="K85" s="16"/>
      <c r="L85" s="16"/>
      <c r="M85" s="16"/>
    </row>
    <row r="86" spans="1:13" x14ac:dyDescent="0.2">
      <c r="A86" s="16"/>
      <c r="B86" s="16"/>
      <c r="C86" s="16"/>
      <c r="D86" s="16"/>
      <c r="E86" s="16"/>
      <c r="F86" s="16"/>
      <c r="G86" s="16"/>
      <c r="H86" s="16"/>
      <c r="I86" s="16"/>
      <c r="J86" s="16"/>
      <c r="K86" s="16"/>
      <c r="L86" s="16"/>
      <c r="M86" s="16"/>
    </row>
    <row r="87" spans="1:13" x14ac:dyDescent="0.2">
      <c r="A87" s="16"/>
      <c r="B87" s="16"/>
      <c r="C87" s="16"/>
      <c r="D87" s="16"/>
      <c r="E87" s="16"/>
      <c r="F87" s="16"/>
      <c r="G87" s="16"/>
      <c r="H87" s="16"/>
      <c r="I87" s="16"/>
      <c r="J87" s="16"/>
      <c r="K87" s="16"/>
      <c r="L87" s="16"/>
      <c r="M87" s="16"/>
    </row>
    <row r="88" spans="1:13" x14ac:dyDescent="0.2">
      <c r="A88" s="16"/>
      <c r="B88" s="16"/>
      <c r="C88" s="16"/>
      <c r="D88" s="16"/>
      <c r="E88" s="16"/>
      <c r="F88" s="16"/>
      <c r="G88" s="16"/>
      <c r="H88" s="16"/>
      <c r="I88" s="16"/>
      <c r="J88" s="16"/>
      <c r="K88" s="16"/>
      <c r="L88" s="16"/>
      <c r="M88" s="16"/>
    </row>
    <row r="89" spans="1:13" x14ac:dyDescent="0.2">
      <c r="A89" s="16"/>
      <c r="B89" s="16"/>
      <c r="C89" s="16"/>
      <c r="D89" s="16"/>
      <c r="E89" s="16"/>
      <c r="F89" s="16"/>
      <c r="G89" s="16"/>
      <c r="H89" s="16"/>
      <c r="I89" s="16"/>
      <c r="J89" s="16"/>
      <c r="K89" s="16"/>
      <c r="L89" s="16"/>
      <c r="M89" s="16"/>
    </row>
    <row r="90" spans="1:13" x14ac:dyDescent="0.2">
      <c r="A90" s="16"/>
      <c r="B90" s="16"/>
      <c r="C90" s="16"/>
      <c r="D90" s="16"/>
      <c r="E90" s="16"/>
      <c r="F90" s="16"/>
      <c r="G90" s="16"/>
      <c r="H90" s="16"/>
      <c r="I90" s="16"/>
      <c r="J90" s="16"/>
      <c r="K90" s="16"/>
      <c r="L90" s="16"/>
      <c r="M90" s="16"/>
    </row>
  </sheetData>
  <sheetProtection password="C41E" sheet="1" objects="1" scenarios="1"/>
  <mergeCells count="35">
    <mergeCell ref="A28:B28"/>
    <mergeCell ref="L1:M1"/>
    <mergeCell ref="G12:H12"/>
    <mergeCell ref="J12:K13"/>
    <mergeCell ref="D12:F12"/>
    <mergeCell ref="A5:M5"/>
    <mergeCell ref="K10:M10"/>
    <mergeCell ref="D9:H9"/>
    <mergeCell ref="D8:K8"/>
    <mergeCell ref="J9:M9"/>
    <mergeCell ref="D10:F10"/>
    <mergeCell ref="A2:M2"/>
    <mergeCell ref="A3:M3"/>
    <mergeCell ref="A4:M4"/>
    <mergeCell ref="G10:J10"/>
    <mergeCell ref="D11:M11"/>
    <mergeCell ref="C16:J16"/>
    <mergeCell ref="C17:J17"/>
    <mergeCell ref="C18:J18"/>
    <mergeCell ref="A19:B19"/>
    <mergeCell ref="C19:G19"/>
    <mergeCell ref="C30:D30"/>
    <mergeCell ref="C23:D23"/>
    <mergeCell ref="C21:D21"/>
    <mergeCell ref="I19:J19"/>
    <mergeCell ref="F51:K51"/>
    <mergeCell ref="F48:I48"/>
    <mergeCell ref="F49:I49"/>
    <mergeCell ref="D47:K47"/>
    <mergeCell ref="D39:I39"/>
    <mergeCell ref="E35:L35"/>
    <mergeCell ref="C32:D32"/>
    <mergeCell ref="F34:K34"/>
    <mergeCell ref="D34:E34"/>
    <mergeCell ref="D38:I38"/>
  </mergeCells>
  <phoneticPr fontId="7" type="noConversion"/>
  <pageMargins left="0.25" right="0.25" top="0.25" bottom="0.25" header="0.5" footer="0.5"/>
  <pageSetup scale="91" orientation="portrait" r:id="rId1"/>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Application Cover</vt:lpstr>
      <vt:lpstr>Lighting LED Input</vt:lpstr>
      <vt:lpstr>Lighting LED Savings calc</vt:lpstr>
      <vt:lpstr>Payment Request</vt:lpstr>
      <vt:lpstr>'Application Cover'!Print_Area</vt:lpstr>
      <vt:lpstr>'Lighting LED Input'!Print_Area</vt:lpstr>
      <vt:lpstr>'Lighting LED Savings calc'!Print_Area</vt:lpstr>
      <vt:lpstr>'Payment Request'!Print_Area</vt:lpstr>
    </vt:vector>
  </TitlesOfParts>
  <Company>Great River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knelson1 - ITKNELSONM2</dc:creator>
  <cp:lastModifiedBy>Bob Miller, Key Accounts Exec.</cp:lastModifiedBy>
  <cp:lastPrinted>2014-11-05T20:38:09Z</cp:lastPrinted>
  <dcterms:created xsi:type="dcterms:W3CDTF">2008-12-16T16:08:34Z</dcterms:created>
  <dcterms:modified xsi:type="dcterms:W3CDTF">2015-01-21T18:03:45Z</dcterms:modified>
</cp:coreProperties>
</file>