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840" yWindow="-180" windowWidth="15225" windowHeight="11595" tabRatio="748" activeTab="3"/>
  </bookViews>
  <sheets>
    <sheet name="Application Cover" sheetId="6" r:id="rId1"/>
    <sheet name="Specific Rules" sheetId="7" r:id="rId2"/>
    <sheet name="Rules and Information" sheetId="8" r:id="rId3"/>
    <sheet name="Input" sheetId="3" r:id="rId4"/>
    <sheet name="NC Lighting Savings Calc" sheetId="4" state="hidden" r:id="rId5"/>
    <sheet name="Payment Request" sheetId="5" state="hidden" r:id="rId6"/>
  </sheets>
  <definedNames>
    <definedName name="_xlnm.Print_Area" localSheetId="0">'Application Cover'!$A$1:$J$39</definedName>
    <definedName name="_xlnm.Print_Area" localSheetId="3">Input!$A$1:$K$70</definedName>
    <definedName name="_xlnm.Print_Area" localSheetId="4">'NC Lighting Savings Calc'!$A$1:$L$60</definedName>
    <definedName name="_xlnm.Print_Area" localSheetId="5">'Payment Request'!$A$1:$M$49</definedName>
    <definedName name="_xlnm.Print_Area" localSheetId="1">'Specific Rules'!$A$1:$K$55</definedName>
  </definedNames>
  <calcPr calcId="145621"/>
</workbook>
</file>

<file path=xl/calcChain.xml><?xml version="1.0" encoding="utf-8"?>
<calcChain xmlns="http://schemas.openxmlformats.org/spreadsheetml/2006/main">
  <c r="K24" i="4" l="1"/>
  <c r="K23" i="4"/>
  <c r="H24" i="4"/>
  <c r="J24" i="4" s="1"/>
  <c r="H23" i="4"/>
  <c r="J23" i="4" s="1"/>
  <c r="J32" i="3"/>
  <c r="J8" i="5"/>
  <c r="K22" i="4"/>
  <c r="H22" i="4"/>
  <c r="L24" i="4" l="1"/>
  <c r="L23" i="4"/>
  <c r="E58" i="4" l="1"/>
  <c r="K46" i="4"/>
  <c r="H46" i="4"/>
  <c r="J46" i="4" s="1"/>
  <c r="J58" i="3"/>
  <c r="L46" i="4" l="1"/>
  <c r="J50" i="4"/>
  <c r="K62" i="3"/>
  <c r="K50" i="4" s="1"/>
  <c r="J62" i="3"/>
  <c r="L50" i="4" l="1"/>
  <c r="J17" i="3" l="1"/>
  <c r="J16" i="3"/>
  <c r="J15" i="3"/>
  <c r="J14" i="3"/>
  <c r="J13" i="3"/>
  <c r="J12" i="3"/>
  <c r="K63" i="3" l="1"/>
  <c r="K51" i="4" s="1"/>
  <c r="K61" i="3"/>
  <c r="K49" i="4" s="1"/>
  <c r="K60" i="3"/>
  <c r="K48" i="4" s="1"/>
  <c r="J63" i="3"/>
  <c r="J31" i="3"/>
  <c r="I24" i="5"/>
  <c r="M30" i="5"/>
  <c r="F30" i="5"/>
  <c r="D34" i="5" s="1"/>
  <c r="J51" i="4"/>
  <c r="J49" i="4"/>
  <c r="J48" i="4"/>
  <c r="K21" i="4"/>
  <c r="K20" i="4"/>
  <c r="J22" i="4"/>
  <c r="H21" i="4"/>
  <c r="J21" i="4" s="1"/>
  <c r="H20" i="4"/>
  <c r="J20" i="4" s="1"/>
  <c r="K19" i="4"/>
  <c r="K18" i="4"/>
  <c r="K17" i="4"/>
  <c r="K16" i="4"/>
  <c r="K14" i="4"/>
  <c r="H14" i="4"/>
  <c r="J14" i="4" s="1"/>
  <c r="H15" i="4"/>
  <c r="J15" i="4" s="1"/>
  <c r="H16" i="4"/>
  <c r="J16" i="4" s="1"/>
  <c r="K15" i="4"/>
  <c r="K13" i="4"/>
  <c r="K12" i="4"/>
  <c r="K11" i="4"/>
  <c r="K10" i="4"/>
  <c r="H17" i="4"/>
  <c r="J17" i="4" s="1"/>
  <c r="H18" i="4"/>
  <c r="J18" i="4" s="1"/>
  <c r="H19" i="4"/>
  <c r="J19" i="4" s="1"/>
  <c r="H13" i="4"/>
  <c r="J13" i="4" s="1"/>
  <c r="H12" i="4"/>
  <c r="J12" i="4" s="1"/>
  <c r="H11" i="4"/>
  <c r="J11" i="4" s="1"/>
  <c r="H10" i="4"/>
  <c r="J10" i="4" s="1"/>
  <c r="J33" i="3"/>
  <c r="J30" i="3"/>
  <c r="J29" i="3"/>
  <c r="J26" i="3"/>
  <c r="J25" i="3"/>
  <c r="J24" i="3"/>
  <c r="J19" i="3"/>
  <c r="M19" i="3" s="1"/>
  <c r="M17" i="3"/>
  <c r="D17" i="5"/>
  <c r="D16" i="5"/>
  <c r="D15" i="5"/>
  <c r="D14" i="5"/>
  <c r="D11" i="5"/>
  <c r="D10" i="5"/>
  <c r="D9" i="5"/>
  <c r="D8" i="5"/>
  <c r="D7" i="5"/>
  <c r="C7" i="4"/>
  <c r="E26" i="5"/>
  <c r="K1" i="4"/>
  <c r="K17" i="5"/>
  <c r="L11" i="5"/>
  <c r="K9" i="5"/>
  <c r="L1" i="5"/>
  <c r="L17" i="4" l="1"/>
  <c r="L16" i="4"/>
  <c r="L12" i="4"/>
  <c r="M33" i="3"/>
  <c r="M26" i="3"/>
  <c r="L19" i="4"/>
  <c r="L13" i="4"/>
  <c r="L14" i="4"/>
  <c r="L18" i="4"/>
  <c r="L11" i="4"/>
  <c r="L21" i="4"/>
  <c r="L15" i="4"/>
  <c r="L22" i="4"/>
  <c r="L20" i="4"/>
  <c r="L10" i="4"/>
  <c r="A4" i="5"/>
  <c r="A3" i="5"/>
  <c r="A2" i="5"/>
  <c r="A3" i="4"/>
  <c r="A2" i="4"/>
  <c r="A4" i="3"/>
  <c r="A3" i="3"/>
  <c r="A2" i="3"/>
  <c r="A3" i="8"/>
  <c r="A2" i="8"/>
  <c r="A1" i="8"/>
  <c r="A2" i="7"/>
  <c r="A1" i="7"/>
  <c r="A3" i="7"/>
  <c r="I11" i="5"/>
  <c r="A4" i="4"/>
  <c r="C6" i="3" l="1"/>
  <c r="H40" i="4"/>
  <c r="J40" i="4" s="1"/>
  <c r="H43" i="4"/>
  <c r="J43" i="4" s="1"/>
  <c r="H25" i="4"/>
  <c r="J25" i="4" s="1"/>
  <c r="H26" i="4"/>
  <c r="J26" i="4" s="1"/>
  <c r="H27" i="4"/>
  <c r="J27" i="4" s="1"/>
  <c r="H28" i="4"/>
  <c r="J28" i="4" s="1"/>
  <c r="H29" i="4"/>
  <c r="J29" i="4" s="1"/>
  <c r="H30" i="4"/>
  <c r="J30" i="4" s="1"/>
  <c r="H31" i="4"/>
  <c r="J31" i="4" s="1"/>
  <c r="H32" i="4"/>
  <c r="J32" i="4" s="1"/>
  <c r="H33" i="4"/>
  <c r="J33" i="4" s="1"/>
  <c r="H34" i="4"/>
  <c r="J34" i="4" s="1"/>
  <c r="H35" i="4"/>
  <c r="J35" i="4" s="1"/>
  <c r="H36" i="4"/>
  <c r="J36" i="4" s="1"/>
  <c r="H37" i="4"/>
  <c r="J37" i="4" s="1"/>
  <c r="H38" i="4"/>
  <c r="J38" i="4" s="1"/>
  <c r="H39" i="4"/>
  <c r="J39" i="4" s="1"/>
  <c r="H41" i="4"/>
  <c r="J41" i="4" s="1"/>
  <c r="H42" i="4"/>
  <c r="J42" i="4" s="1"/>
  <c r="H44" i="4"/>
  <c r="J44" i="4" s="1"/>
  <c r="H45" i="4"/>
  <c r="J45" i="4" s="1"/>
  <c r="L48" i="4"/>
  <c r="L49" i="4"/>
  <c r="L51" i="4"/>
  <c r="K40" i="4"/>
  <c r="K43" i="4"/>
  <c r="K25" i="4"/>
  <c r="K26" i="4"/>
  <c r="K27" i="4"/>
  <c r="K28" i="4"/>
  <c r="K29" i="4"/>
  <c r="K30" i="4"/>
  <c r="K31" i="4"/>
  <c r="K32" i="4"/>
  <c r="K33" i="4"/>
  <c r="K34" i="4"/>
  <c r="K35" i="4"/>
  <c r="K36" i="4"/>
  <c r="K37" i="4"/>
  <c r="K38" i="4"/>
  <c r="K39" i="4"/>
  <c r="K41" i="4"/>
  <c r="K42" i="4"/>
  <c r="K44" i="4"/>
  <c r="K45" i="4"/>
  <c r="J36" i="3"/>
  <c r="J37" i="3"/>
  <c r="J38" i="3"/>
  <c r="J39" i="3"/>
  <c r="J40" i="3"/>
  <c r="J41" i="3"/>
  <c r="J42" i="3"/>
  <c r="J46" i="3"/>
  <c r="J47" i="3"/>
  <c r="J48" i="3"/>
  <c r="J43" i="3"/>
  <c r="J44" i="3"/>
  <c r="J45" i="3"/>
  <c r="J50" i="3"/>
  <c r="J51" i="3"/>
  <c r="J52" i="3"/>
  <c r="J53" i="3"/>
  <c r="J54" i="3"/>
  <c r="J55" i="3"/>
  <c r="J56" i="3"/>
  <c r="J57" i="3"/>
  <c r="J61" i="3"/>
  <c r="J60" i="3"/>
  <c r="M58" i="3" l="1"/>
  <c r="L55" i="4"/>
  <c r="E19" i="5" s="1"/>
  <c r="M63" i="3"/>
  <c r="M48" i="3"/>
  <c r="L37" i="4"/>
  <c r="L25" i="4"/>
  <c r="L42" i="4"/>
  <c r="L33" i="4"/>
  <c r="L29" i="4"/>
  <c r="L44" i="4"/>
  <c r="L38" i="4"/>
  <c r="L34" i="4"/>
  <c r="L30" i="4"/>
  <c r="L26" i="4"/>
  <c r="L45" i="4"/>
  <c r="L35" i="4"/>
  <c r="L40" i="4"/>
  <c r="L39" i="4"/>
  <c r="L31" i="4"/>
  <c r="L27" i="4"/>
  <c r="L41" i="4"/>
  <c r="L36" i="4"/>
  <c r="L32" i="4"/>
  <c r="L28" i="4"/>
  <c r="L43" i="4"/>
  <c r="J64" i="3" l="1"/>
  <c r="J67" i="3" s="1"/>
  <c r="E28" i="5" s="1"/>
  <c r="L54" i="4"/>
  <c r="L57" i="4" l="1"/>
  <c r="E23" i="5" s="1"/>
  <c r="E21" i="5"/>
</calcChain>
</file>

<file path=xl/sharedStrings.xml><?xml version="1.0" encoding="utf-8"?>
<sst xmlns="http://schemas.openxmlformats.org/spreadsheetml/2006/main" count="296" uniqueCount="171">
  <si>
    <t>Application #</t>
  </si>
  <si>
    <t>3 and 4 lamp</t>
  </si>
  <si>
    <t>1 and 2 lamp</t>
  </si>
  <si>
    <t>33W to 56W</t>
  </si>
  <si>
    <t>19W to 32W</t>
  </si>
  <si>
    <t>$/Unit</t>
  </si>
  <si>
    <t>Quantity</t>
  </si>
  <si>
    <t>Rebate</t>
  </si>
  <si>
    <t>Photocell</t>
  </si>
  <si>
    <t>Total Rebate</t>
  </si>
  <si>
    <t>Ceiling Mount Occupancy Sensor</t>
  </si>
  <si>
    <t>Wall Mount Occupancy Sensor</t>
  </si>
  <si>
    <t>151W - 250W</t>
  </si>
  <si>
    <t>Estimated Annual Energy (kWh) Savings</t>
  </si>
  <si>
    <t>Fluorescent T5 Lamps                                                    with Electronic Ballasts</t>
  </si>
  <si>
    <t>2 lamp</t>
  </si>
  <si>
    <t>≥ 251W</t>
  </si>
  <si>
    <t>≤ 150W</t>
  </si>
  <si>
    <t>≤ 18W</t>
  </si>
  <si>
    <t>≤ 175W</t>
  </si>
  <si>
    <t>Ceramic Metal Halide Fixtures</t>
  </si>
  <si>
    <t>N/A</t>
  </si>
  <si>
    <t>Phone:</t>
  </si>
  <si>
    <t>≤ 4 ft.</t>
  </si>
  <si>
    <t xml:space="preserve"> </t>
  </si>
  <si>
    <t>Fixture Type</t>
  </si>
  <si>
    <t>Send this request and invoices to:</t>
  </si>
  <si>
    <t>Great River Energy</t>
  </si>
  <si>
    <t>For Great River Energy use only</t>
  </si>
  <si>
    <t>Payment Date:</t>
  </si>
  <si>
    <t>Amount:</t>
  </si>
  <si>
    <t>GRE Approval:</t>
  </si>
  <si>
    <t>TOTAL REBATE</t>
  </si>
  <si>
    <t>City</t>
  </si>
  <si>
    <t>State</t>
  </si>
  <si>
    <t>Zip</t>
  </si>
  <si>
    <t>Date</t>
  </si>
  <si>
    <t>Phone</t>
  </si>
  <si>
    <t>(if different from above)</t>
  </si>
  <si>
    <t>Hrs/Yr</t>
  </si>
  <si>
    <t>Instant Start Ballast (BEF)</t>
  </si>
  <si>
    <t>Lamps</t>
  </si>
  <si>
    <t>Normal            (0.85&lt;BF ≤ 1.0)</t>
  </si>
  <si>
    <t>Programmed Rapid Start Ballast (BEF)</t>
  </si>
  <si>
    <t>1 lamp</t>
  </si>
  <si>
    <t>Low-Wattage Fluorescent T8 Lamps</t>
  </si>
  <si>
    <t>6 and 8 lamp</t>
  </si>
  <si>
    <t>4 lamp</t>
  </si>
  <si>
    <t>Pulse-Start Metal Halide Fixtures</t>
  </si>
  <si>
    <t>≥ 750W</t>
  </si>
  <si>
    <t>320W - 749W</t>
  </si>
  <si>
    <t>176W - 319W</t>
  </si>
  <si>
    <t>Send payment request check to:</t>
  </si>
  <si>
    <t>Approval Date:</t>
  </si>
  <si>
    <t>≤ 4 ft</t>
  </si>
  <si>
    <t>5 ft to 8 ft</t>
  </si>
  <si>
    <t>4 ft., ≤ 28W</t>
  </si>
  <si>
    <t>Fluorescent Super T8 Lamps with Electronic Ballasts</t>
  </si>
  <si>
    <t>4 ft</t>
  </si>
  <si>
    <t>High-bay Fluorescent T8 Lamps with Electronic Ballasts</t>
  </si>
  <si>
    <t>High-bay Fluorescent T5 HO Lamps with Electronic Ballasts</t>
  </si>
  <si>
    <t>4 ft.</t>
  </si>
  <si>
    <t>kWh/Yr</t>
  </si>
  <si>
    <t>kW Savings</t>
  </si>
  <si>
    <t>kW Savings/Unit</t>
  </si>
  <si>
    <t>Automatic Controls</t>
  </si>
  <si>
    <t>Estimated Annual Energy (kW) Savings</t>
  </si>
  <si>
    <r>
      <t xml:space="preserve">Hardwired or Modular                                      Compact Fluorescent Fixtures </t>
    </r>
    <r>
      <rPr>
        <b/>
        <sz val="8"/>
        <rFont val="Arial"/>
        <family val="2"/>
      </rPr>
      <t>(does not include screw-base CFL's)</t>
    </r>
  </si>
  <si>
    <t>Project Cost</t>
  </si>
  <si>
    <t>kWh Savings</t>
  </si>
  <si>
    <t>Estimated Annual Energy (kWh) Savings with AC</t>
  </si>
  <si>
    <t>kWh Savings w/ AC</t>
  </si>
  <si>
    <t xml:space="preserve">Lighting project in air conditioned space (Y/N) </t>
  </si>
  <si>
    <r>
      <t xml:space="preserve">Hardwired or Modular Compact Fluorescent Fixtures                                    </t>
    </r>
    <r>
      <rPr>
        <b/>
        <sz val="7"/>
        <rFont val="Arial"/>
        <family val="2"/>
      </rPr>
      <t>(does not include screw-base CFL's)</t>
    </r>
  </si>
  <si>
    <t>Rebates@GREnergy.com</t>
  </si>
  <si>
    <t>12300 Elm Creek Boulevard</t>
  </si>
  <si>
    <t>Maple Grove, MN 55369-4718</t>
  </si>
  <si>
    <t>Business Member Information</t>
  </si>
  <si>
    <t>Company name</t>
  </si>
  <si>
    <t>Billing address</t>
  </si>
  <si>
    <t>Installation address</t>
  </si>
  <si>
    <t>Account number</t>
  </si>
  <si>
    <t>Contact name</t>
  </si>
  <si>
    <t>Email</t>
  </si>
  <si>
    <t>Vendor Information</t>
  </si>
  <si>
    <t>Vendor name</t>
  </si>
  <si>
    <t>Vendor address</t>
  </si>
  <si>
    <t>City, State, ZIP</t>
  </si>
  <si>
    <t>How to Apply for This Rebate</t>
  </si>
  <si>
    <t>New Construction Lighting</t>
  </si>
  <si>
    <t>Low                          (BF ≤ 0.85)</t>
  </si>
  <si>
    <t>High                         (BF ≥ 1.01)</t>
  </si>
  <si>
    <t>Normal                            (0.85&lt;BF ≤ 1.0)</t>
  </si>
  <si>
    <t>High               (BF ≥ 1.01)</t>
  </si>
  <si>
    <t xml:space="preserve"> High Pressure Sodium Fixtures</t>
  </si>
  <si>
    <t>Member signature</t>
  </si>
  <si>
    <t>High Pressure Sodium</t>
  </si>
  <si>
    <t>Automatic Controls                                           (Must be permanently installed)</t>
  </si>
  <si>
    <t>Business Name</t>
  </si>
  <si>
    <t>Contact Name</t>
  </si>
  <si>
    <t>Account Number</t>
  </si>
  <si>
    <t>Billing Address</t>
  </si>
  <si>
    <t>Email Address</t>
  </si>
  <si>
    <t>Vendor Name</t>
  </si>
  <si>
    <t>Mailing Address</t>
  </si>
  <si>
    <t/>
  </si>
  <si>
    <t>ZIP</t>
  </si>
  <si>
    <t>LED Lamps</t>
  </si>
  <si>
    <t>Interior LED lamps (includes screw or pin)</t>
  </si>
  <si>
    <t>LED Lamp</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</si>
  <si>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</si>
  <si>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</si>
  <si>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</si>
  <si>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</si>
  <si>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</si>
  <si>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LED 4' tubular lamp</t>
  </si>
  <si>
    <t>18W or less</t>
  </si>
  <si>
    <t>Replaces T12 or T8 system</t>
  </si>
  <si>
    <t>19W-40W</t>
  </si>
  <si>
    <t>Refrigerator/Freezer LED Lighting</t>
  </si>
  <si>
    <t>LED Case Lamp</t>
  </si>
  <si>
    <t>Replaces T12 or T8 system with LED Case Lighting</t>
  </si>
  <si>
    <t>LED Fixtures</t>
  </si>
  <si>
    <t>LED Fixture</t>
  </si>
  <si>
    <t>25W or less</t>
  </si>
  <si>
    <t>Replaces Incandescent, Halogen, CFL or Fluorescent Lamps with an Energy Star qualified LED fixture that uses 3-6 times less energy (eg a 25W LED fixture replaces 75W-150W)</t>
  </si>
  <si>
    <t xml:space="preserve"> 26W-50W</t>
  </si>
  <si>
    <t xml:space="preserve"> 51W-75W</t>
  </si>
  <si>
    <t xml:space="preserve">Replace 3-6x HID = 50w-150w HID </t>
  </si>
  <si>
    <t xml:space="preserve">Replace 3-6x HID = 151w-400w HID </t>
  </si>
  <si>
    <t xml:space="preserve">Replace 3-6x HID = 401w-750w HID </t>
  </si>
  <si>
    <t>Flourescent</t>
  </si>
  <si>
    <t>HID</t>
  </si>
  <si>
    <t>Controls</t>
  </si>
  <si>
    <t>Hrs/Yr reduced</t>
  </si>
  <si>
    <t xml:space="preserve">5'-6' </t>
  </si>
  <si>
    <t>kW connected</t>
  </si>
  <si>
    <t>LED troffer</t>
  </si>
  <si>
    <t>Connected kW*   Total</t>
  </si>
  <si>
    <t>***Project Cost</t>
  </si>
  <si>
    <t>Hrs/Yr reduced**</t>
  </si>
  <si>
    <t>*Apply the total wattage of all controlled fixtures associated with total control quantity</t>
  </si>
  <si>
    <t>**Apply hour reduction based on difference between hour used w/out controls &amp; hours w/ control type</t>
  </si>
  <si>
    <t>Hours of operation</t>
  </si>
  <si>
    <t xml:space="preserve">% Operating hour reduction </t>
  </si>
  <si>
    <t>Fixture Mount Occupancy Sensor</t>
  </si>
  <si>
    <t>20-25W integrated CMH w/ electronic ballast</t>
  </si>
  <si>
    <t>20-25W</t>
  </si>
  <si>
    <t>Vendor contact name</t>
  </si>
  <si>
    <t>40W or less</t>
  </si>
  <si>
    <t xml:space="preserve"> 41W-80W</t>
  </si>
  <si>
    <t xml:space="preserve"> 81W-120W</t>
  </si>
  <si>
    <t xml:space="preserve"> 121W-200W</t>
  </si>
  <si>
    <t>Energy Star or Design lights Consortium qualified :</t>
  </si>
  <si>
    <t>Energy Star or DLC Qualified (Equivalent may be approved by cooperative) :</t>
  </si>
  <si>
    <t xml:space="preserve">***Required Information.  Must enter total project cost to determine rebate. </t>
  </si>
  <si>
    <t>Fixture Mount Sensor (&gt; 120 W fix.)</t>
  </si>
  <si>
    <t>121-200</t>
  </si>
  <si>
    <t>40-80</t>
  </si>
  <si>
    <t>80-120</t>
  </si>
  <si>
    <t>2015 Rebate Application</t>
  </si>
  <si>
    <t xml:space="preserve"> 201W-250W</t>
  </si>
  <si>
    <t>Interior &amp; Exterior Commercial LED fixtures (including downlights, recessed cans, pendants and surface mounted fixtures)</t>
  </si>
  <si>
    <t xml:space="preserve">Interior &amp; Exterior Commercial LED fixtures; wallpacks, soffit, canopy, hi-bay / lo-bay and pole mount  </t>
  </si>
  <si>
    <t>201-250</t>
  </si>
  <si>
    <t>Wright-Hennepin Cooperative Electric</t>
  </si>
  <si>
    <t>1. Complete the rebate application, including all relevant information.</t>
  </si>
  <si>
    <t xml:space="preserve">    (please note all warranty information, rules, and qualifications on the rules and information tabs of this form)</t>
  </si>
  <si>
    <t>2. Forward the completed application to a W-H commercial key account representative for review.</t>
  </si>
  <si>
    <t>3. The cooperative's subsequent approval is required, to ensure payment of applicable rebate incentive.</t>
  </si>
  <si>
    <t>Wright-Hennepin Cooperative Electric Association, PO Box 330, Rockford, MN 55373 Ph: (763) 477-3000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</si>
</sst>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_(* #,##0_);_(* \(#,##0\);_(* &quot;-&quot;??_);_(@_)"/>
    <numFmt numFmtId="167" formatCode="[&lt;=9999999]###\-####;\(###\)\ ###\-####"/>
    <numFmt numFmtId="168" formatCode="[$-409]dd\-mmm\-yy;@"/>
    <numFmt numFmtId="169" formatCode="_(&quot;$&quot;* #,##0_);_(&quot;$&quot;* \(#,##0\);_(&quot;$&quot;* &quot;-&quot;??_);_(@_)"/>
    <numFmt numFmtId="170" formatCode="0.000;[Red]0.000"/>
    <numFmt numFmtId="171" formatCode="0.000"/>
    <numFmt numFmtId="172" formatCode="#,##0.000"/>
  </numFmts>
  <fonts count="32" x14ac:knownFonts="1">
    <font>
      <sz val="10"/>
      <name val="Arial"/>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9"/>
      <name val="Arial"/>
      <family val="2"/>
    </font>
    <font>
      <sz val="8"/>
      <name val="Arial"/>
      <family val="2"/>
    </font>
    <font>
      <sz val="8"/>
      <name val="Arial"/>
      <family val="2"/>
    </font>
    <font>
      <b/>
      <sz val="8"/>
      <name val="Arial"/>
      <family val="2"/>
    </font>
    <font>
      <b/>
      <sz val="10"/>
      <color indexed="10"/>
      <name val="Arial"/>
      <family val="2"/>
    </font>
    <font>
      <sz val="10"/>
      <color indexed="10"/>
      <name val="Arial"/>
      <family val="2"/>
    </font>
    <font>
      <b/>
      <i/>
      <sz val="10"/>
      <name val="Arial"/>
      <family val="2"/>
    </font>
    <font>
      <sz val="7"/>
      <name val="Arial"/>
      <family val="2"/>
    </font>
    <font>
      <sz val="7"/>
      <color indexed="10"/>
      <name val="Arial"/>
      <family val="2"/>
    </font>
    <font>
      <i/>
      <sz val="10"/>
      <name val="Arial"/>
      <family val="2"/>
    </font>
    <font>
      <b/>
      <sz val="7"/>
      <name val="Arial"/>
      <family val="2"/>
    </font>
    <font>
      <u/>
      <sz val="10"/>
      <color theme="10"/>
      <name val="Arial"/>
      <family val="2"/>
    </font>
    <font>
      <b/>
      <sz val="12"/>
      <name val="Calibri"/>
      <family val="2"/>
      <scheme val="minor"/>
    </font>
    <font>
      <sz val="12"/>
      <name val="Calibri"/>
      <family val="2"/>
      <scheme val="minor"/>
    </font>
    <font>
      <b/>
      <sz val="14"/>
      <color theme="4"/>
      <name val="Arial Rounded MT Bold"/>
      <family val="2"/>
    </font>
    <font>
      <b/>
      <sz val="12"/>
      <name val="Arial Rounded MT Bold"/>
      <family val="2"/>
    </font>
    <font>
      <i/>
      <sz val="11"/>
      <name val="Arial"/>
      <family val="2"/>
    </font>
    <font>
      <sz val="11"/>
      <name val="Arial"/>
      <family val="2"/>
    </font>
    <font>
      <sz val="11"/>
      <name val="Calibri"/>
      <family val="2"/>
      <scheme val="minor"/>
    </font>
    <font>
      <sz val="10"/>
      <name val="Calibri"/>
      <family val="2"/>
      <scheme val="minor"/>
    </font>
    <font>
      <b/>
      <sz val="11"/>
      <name val="Arial Rounded MT Bold"/>
      <family val="2"/>
    </font>
    <font>
      <sz val="10"/>
      <color theme="0"/>
      <name val="Arial"/>
      <family val="2"/>
    </font>
    <font>
      <sz val="10"/>
      <color rgb="FFFF0000"/>
      <name val="Arial"/>
      <family val="2"/>
    </font>
    <font>
      <sz val="9"/>
      <color rgb="FFFF0000"/>
      <name val="Arial"/>
      <family val="2"/>
    </font>
    <font>
      <b/>
      <sz val="10"/>
      <color theme="0"/>
      <name val="Arial"/>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C5D9F1"/>
        <bgColor indexed="64"/>
      </patternFill>
    </fill>
    <fill>
      <patternFill patternType="solid">
        <fgColor theme="4" tint="0.79998168889431442"/>
        <bgColor indexed="64"/>
      </patternFill>
    </fill>
    <fill>
      <patternFill patternType="solid">
        <fgColor rgb="FFFFFF99"/>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0" tint="-0.249977111117893"/>
        <bgColor indexed="64"/>
      </patternFill>
    </fill>
  </fills>
  <borders count="8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diagonal/>
    </border>
    <border>
      <left style="thin">
        <color indexed="64"/>
      </left>
      <right style="thin">
        <color indexed="64"/>
      </right>
      <top/>
      <bottom style="double">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style="thin">
        <color auto="1"/>
      </right>
      <top/>
      <bottom style="medium">
        <color auto="1"/>
      </bottom>
      <diagonal/>
    </border>
    <border>
      <left style="thin">
        <color indexed="64"/>
      </left>
      <right/>
      <top/>
      <bottom style="medium">
        <color auto="1"/>
      </bottom>
      <diagonal/>
    </border>
    <border>
      <left style="thin">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medium">
        <color auto="1"/>
      </bottom>
      <diagonal/>
    </border>
    <border>
      <left/>
      <right style="double">
        <color indexed="64"/>
      </right>
      <top style="double">
        <color indexed="64"/>
      </top>
      <bottom style="double">
        <color indexed="64"/>
      </bottom>
      <diagonal/>
    </border>
    <border>
      <left style="medium">
        <color indexed="64"/>
      </left>
      <right/>
      <top/>
      <bottom style="medium">
        <color indexed="64"/>
      </bottom>
      <diagonal/>
    </border>
    <border>
      <left/>
      <right/>
      <top style="double">
        <color auto="1"/>
      </top>
      <bottom style="medium">
        <color indexed="64"/>
      </bottom>
      <diagonal/>
    </border>
    <border>
      <left style="thin">
        <color indexed="64"/>
      </left>
      <right style="double">
        <color indexed="64"/>
      </right>
      <top style="double">
        <color indexed="64"/>
      </top>
      <bottom style="double">
        <color indexed="64"/>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diagonal/>
    </border>
    <border>
      <left style="double">
        <color indexed="64"/>
      </left>
      <right/>
      <top style="medium">
        <color indexed="64"/>
      </top>
      <bottom/>
      <diagonal/>
    </border>
    <border>
      <left/>
      <right style="double">
        <color indexed="64"/>
      </right>
      <top style="medium">
        <color indexed="64"/>
      </top>
      <bottom/>
      <diagonal/>
    </border>
    <border>
      <left/>
      <right style="double">
        <color indexed="64"/>
      </right>
      <top/>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top style="thin">
        <color indexed="64"/>
      </top>
      <bottom/>
      <diagonal/>
    </border>
    <border>
      <left style="thin">
        <color indexed="64"/>
      </left>
      <right style="double">
        <color indexed="64"/>
      </right>
      <top/>
      <bottom/>
      <diagonal/>
    </border>
    <border>
      <left style="thin">
        <color indexed="64"/>
      </left>
      <right style="double">
        <color indexed="64"/>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18" fillId="0" borderId="0" applyNumberFormat="0" applyFill="0" applyBorder="0" applyAlignment="0" applyProtection="0">
      <alignment vertical="top"/>
      <protection locked="0"/>
    </xf>
  </cellStyleXfs>
  <cellXfs count="582">
    <xf numFmtId="0" fontId="0" fillId="0" borderId="0" xfId="0"/>
    <xf numFmtId="0" fontId="2" fillId="2" borderId="0" xfId="0" applyFont="1" applyFill="1" applyBorder="1" applyAlignment="1" applyProtection="1">
      <alignment horizontal="right"/>
    </xf>
    <xf numFmtId="0" fontId="2" fillId="2" borderId="0" xfId="0" applyFont="1" applyFill="1" applyAlignment="1" applyProtection="1">
      <alignment horizontal="right"/>
    </xf>
    <xf numFmtId="1" fontId="3" fillId="3" borderId="3" xfId="0" applyNumberFormat="1" applyFont="1" applyFill="1" applyBorder="1" applyAlignment="1" applyProtection="1">
      <alignment horizontal="center"/>
      <protection locked="0"/>
    </xf>
    <xf numFmtId="1" fontId="3" fillId="3" borderId="8" xfId="0" applyNumberFormat="1" applyFont="1" applyFill="1" applyBorder="1" applyAlignment="1" applyProtection="1">
      <alignment horizontal="center"/>
      <protection locked="0"/>
    </xf>
    <xf numFmtId="44" fontId="11" fillId="2" borderId="0" xfId="2" applyFont="1" applyFill="1" applyBorder="1" applyAlignment="1" applyProtection="1">
      <alignment horizontal="left"/>
      <protection hidden="1"/>
    </xf>
    <xf numFmtId="0" fontId="3" fillId="2" borderId="0" xfId="0" applyFont="1" applyFill="1" applyBorder="1" applyAlignment="1" applyProtection="1">
      <alignment horizontal="center"/>
    </xf>
    <xf numFmtId="0" fontId="0" fillId="0" borderId="0" xfId="0" applyProtection="1"/>
    <xf numFmtId="0" fontId="6" fillId="0" borderId="10" xfId="0" applyFont="1" applyFill="1" applyBorder="1" applyAlignment="1" applyProtection="1">
      <alignment horizontal="center" wrapText="1"/>
    </xf>
    <xf numFmtId="0" fontId="6" fillId="2" borderId="0" xfId="0" applyFont="1" applyFill="1" applyBorder="1" applyAlignment="1" applyProtection="1">
      <alignment horizontal="center"/>
    </xf>
    <xf numFmtId="0" fontId="6" fillId="0" borderId="0" xfId="0" applyFont="1" applyAlignment="1" applyProtection="1">
      <alignment horizontal="right"/>
    </xf>
    <xf numFmtId="8" fontId="12" fillId="2" borderId="0" xfId="0" applyNumberFormat="1" applyFont="1" applyFill="1" applyBorder="1" applyAlignment="1" applyProtection="1">
      <alignment horizontal="left"/>
    </xf>
    <xf numFmtId="0" fontId="0" fillId="2" borderId="0" xfId="0" applyFill="1" applyProtection="1"/>
    <xf numFmtId="0" fontId="2" fillId="2" borderId="0" xfId="0" applyFont="1" applyFill="1" applyAlignment="1" applyProtection="1">
      <alignment horizontal="left"/>
    </xf>
    <xf numFmtId="0" fontId="3" fillId="2" borderId="0" xfId="0" applyFont="1" applyFill="1" applyBorder="1" applyAlignment="1" applyProtection="1"/>
    <xf numFmtId="43" fontId="3" fillId="2" borderId="3" xfId="1" applyFont="1" applyFill="1" applyBorder="1" applyAlignment="1" applyProtection="1">
      <alignment horizontal="center"/>
    </xf>
    <xf numFmtId="166" fontId="3" fillId="2" borderId="3" xfId="1" applyNumberFormat="1" applyFont="1" applyFill="1" applyBorder="1" applyAlignment="1" applyProtection="1">
      <alignment horizontal="center"/>
    </xf>
    <xf numFmtId="43" fontId="3" fillId="2" borderId="4" xfId="1" applyFont="1" applyFill="1" applyBorder="1" applyAlignment="1" applyProtection="1">
      <alignment horizontal="center"/>
    </xf>
    <xf numFmtId="43" fontId="3" fillId="2" borderId="2" xfId="1" applyFont="1" applyFill="1" applyBorder="1" applyAlignment="1" applyProtection="1">
      <alignment horizontal="center"/>
    </xf>
    <xf numFmtId="43" fontId="3" fillId="2" borderId="15" xfId="1" applyFont="1" applyFill="1" applyBorder="1" applyAlignment="1" applyProtection="1">
      <alignment horizontal="center"/>
    </xf>
    <xf numFmtId="0" fontId="12" fillId="2" borderId="0" xfId="0" applyFont="1" applyFill="1" applyBorder="1" applyAlignment="1" applyProtection="1"/>
    <xf numFmtId="0" fontId="12" fillId="2" borderId="0" xfId="0" applyFont="1" applyFill="1" applyBorder="1" applyAlignment="1" applyProtection="1">
      <alignment horizontal="right"/>
    </xf>
    <xf numFmtId="0" fontId="0" fillId="4" borderId="0" xfId="0" applyFill="1" applyProtection="1"/>
    <xf numFmtId="165" fontId="3" fillId="0" borderId="3" xfId="2" applyNumberFormat="1" applyFont="1" applyBorder="1" applyProtection="1"/>
    <xf numFmtId="165" fontId="3" fillId="0" borderId="4" xfId="2" applyNumberFormat="1" applyFont="1" applyBorder="1" applyProtection="1"/>
    <xf numFmtId="165" fontId="3" fillId="0" borderId="2" xfId="2" applyNumberFormat="1" applyFont="1" applyBorder="1" applyProtection="1"/>
    <xf numFmtId="165" fontId="3" fillId="0" borderId="5" xfId="2" applyNumberFormat="1" applyFont="1" applyBorder="1" applyProtection="1"/>
    <xf numFmtId="165" fontId="3" fillId="0" borderId="7" xfId="2" applyNumberFormat="1" applyFont="1" applyBorder="1" applyProtection="1"/>
    <xf numFmtId="165" fontId="3" fillId="0" borderId="8" xfId="2" applyNumberFormat="1" applyFont="1" applyBorder="1" applyProtection="1"/>
    <xf numFmtId="165" fontId="3" fillId="0" borderId="11" xfId="2" applyNumberFormat="1" applyFont="1" applyBorder="1" applyProtection="1"/>
    <xf numFmtId="0" fontId="1" fillId="2" borderId="0" xfId="0" applyFont="1" applyFill="1" applyBorder="1" applyProtection="1"/>
    <xf numFmtId="0" fontId="1" fillId="2" borderId="0" xfId="0" applyFont="1" applyFill="1" applyProtection="1"/>
    <xf numFmtId="0" fontId="0" fillId="2" borderId="0" xfId="0" applyFill="1" applyBorder="1" applyProtection="1"/>
    <xf numFmtId="0" fontId="9" fillId="2" borderId="0" xfId="0" applyFont="1" applyFill="1" applyProtection="1"/>
    <xf numFmtId="0" fontId="3" fillId="2" borderId="0" xfId="0" applyFont="1" applyFill="1" applyBorder="1" applyAlignment="1" applyProtection="1">
      <alignment horizontal="left"/>
    </xf>
    <xf numFmtId="0" fontId="14" fillId="2" borderId="0" xfId="0" applyFont="1" applyFill="1" applyBorder="1" applyAlignment="1" applyProtection="1"/>
    <xf numFmtId="0" fontId="15" fillId="2" borderId="0" xfId="0" applyFont="1" applyFill="1" applyBorder="1" applyAlignment="1" applyProtection="1"/>
    <xf numFmtId="0" fontId="16" fillId="0" borderId="0" xfId="0" applyFont="1" applyAlignment="1" applyProtection="1">
      <alignment horizontal="center"/>
    </xf>
    <xf numFmtId="0" fontId="2" fillId="0" borderId="0" xfId="0" applyFont="1" applyBorder="1" applyAlignment="1" applyProtection="1">
      <alignment horizontal="center"/>
    </xf>
    <xf numFmtId="0" fontId="6" fillId="2" borderId="0" xfId="0" applyFont="1" applyFill="1" applyProtection="1"/>
    <xf numFmtId="0" fontId="2" fillId="2" borderId="0" xfId="0" applyFont="1" applyFill="1" applyBorder="1" applyProtection="1"/>
    <xf numFmtId="0" fontId="9" fillId="2" borderId="19" xfId="0" applyFont="1" applyFill="1" applyBorder="1" applyAlignment="1" applyProtection="1">
      <alignment horizontal="right"/>
    </xf>
    <xf numFmtId="0" fontId="9" fillId="2" borderId="0" xfId="0" applyFont="1" applyFill="1" applyBorder="1" applyAlignment="1" applyProtection="1">
      <alignment horizontal="right"/>
    </xf>
    <xf numFmtId="0" fontId="9" fillId="2" borderId="0" xfId="0" applyFont="1" applyFill="1" applyBorder="1" applyProtection="1"/>
    <xf numFmtId="0" fontId="9" fillId="2" borderId="20" xfId="0" applyFont="1" applyFill="1" applyBorder="1" applyProtection="1"/>
    <xf numFmtId="0" fontId="3" fillId="2" borderId="20" xfId="0" applyFont="1" applyFill="1" applyBorder="1" applyAlignment="1" applyProtection="1">
      <alignment horizontal="left"/>
    </xf>
    <xf numFmtId="0" fontId="9" fillId="2" borderId="17" xfId="0" applyFont="1" applyFill="1" applyBorder="1" applyAlignment="1" applyProtection="1">
      <alignment horizontal="right"/>
    </xf>
    <xf numFmtId="0" fontId="9" fillId="2" borderId="16" xfId="0" applyFont="1" applyFill="1" applyBorder="1" applyAlignment="1" applyProtection="1">
      <alignment horizontal="right"/>
    </xf>
    <xf numFmtId="168" fontId="0" fillId="2" borderId="0" xfId="0" applyNumberFormat="1" applyFill="1" applyProtection="1"/>
    <xf numFmtId="168" fontId="1" fillId="0" borderId="0" xfId="0" applyNumberFormat="1" applyFont="1" applyProtection="1"/>
    <xf numFmtId="168" fontId="2" fillId="2" borderId="0" xfId="0" applyNumberFormat="1" applyFont="1" applyFill="1" applyAlignment="1" applyProtection="1">
      <alignment horizontal="center"/>
    </xf>
    <xf numFmtId="168" fontId="2" fillId="6" borderId="0" xfId="0" applyNumberFormat="1" applyFont="1" applyFill="1" applyAlignment="1" applyProtection="1">
      <alignment horizontal="center"/>
    </xf>
    <xf numFmtId="168" fontId="23" fillId="2" borderId="0" xfId="0" applyNumberFormat="1" applyFont="1" applyFill="1" applyAlignment="1" applyProtection="1">
      <alignment horizontal="left"/>
    </xf>
    <xf numFmtId="168" fontId="2" fillId="2" borderId="0" xfId="0" applyNumberFormat="1" applyFont="1" applyFill="1" applyAlignment="1" applyProtection="1">
      <alignment horizontal="right"/>
    </xf>
    <xf numFmtId="168" fontId="1" fillId="2" borderId="0" xfId="0" applyNumberFormat="1" applyFont="1" applyFill="1" applyBorder="1" applyAlignment="1" applyProtection="1">
      <alignment horizontal="left"/>
    </xf>
    <xf numFmtId="0" fontId="24" fillId="0" borderId="0" xfId="0" applyFont="1"/>
    <xf numFmtId="168" fontId="0" fillId="5" borderId="0" xfId="0" applyNumberFormat="1" applyFill="1" applyProtection="1"/>
    <xf numFmtId="0" fontId="0" fillId="5" borderId="0" xfId="0" applyFill="1"/>
    <xf numFmtId="0" fontId="6" fillId="5" borderId="2" xfId="0" applyFont="1" applyFill="1" applyBorder="1" applyAlignment="1" applyProtection="1">
      <alignment horizontal="center"/>
    </xf>
    <xf numFmtId="0" fontId="6" fillId="5" borderId="2" xfId="0" applyFont="1" applyFill="1" applyBorder="1" applyAlignment="1" applyProtection="1">
      <alignment horizontal="center" wrapText="1"/>
    </xf>
    <xf numFmtId="2" fontId="6" fillId="5" borderId="2" xfId="0" applyNumberFormat="1" applyFont="1" applyFill="1" applyBorder="1" applyAlignment="1" applyProtection="1">
      <alignment horizontal="center"/>
    </xf>
    <xf numFmtId="0" fontId="24" fillId="5" borderId="0" xfId="0" applyFont="1" applyFill="1"/>
    <xf numFmtId="0" fontId="24" fillId="4" borderId="0" xfId="0" applyFont="1" applyFill="1" applyProtection="1"/>
    <xf numFmtId="0" fontId="24" fillId="0" borderId="0" xfId="0" applyFont="1" applyProtection="1"/>
    <xf numFmtId="168" fontId="6" fillId="6" borderId="0" xfId="0" applyNumberFormat="1" applyFont="1" applyFill="1" applyAlignment="1" applyProtection="1">
      <alignment horizontal="center"/>
    </xf>
    <xf numFmtId="0" fontId="6" fillId="2" borderId="0" xfId="0" applyFont="1" applyFill="1" applyAlignment="1" applyProtection="1">
      <alignment horizontal="left"/>
    </xf>
    <xf numFmtId="0" fontId="24" fillId="2" borderId="0" xfId="0" applyFont="1" applyFill="1" applyBorder="1" applyAlignment="1" applyProtection="1"/>
    <xf numFmtId="0" fontId="24" fillId="2" borderId="0" xfId="0" applyFont="1" applyFill="1" applyBorder="1" applyAlignment="1" applyProtection="1">
      <alignment horizontal="center"/>
    </xf>
    <xf numFmtId="0" fontId="24" fillId="0" borderId="1" xfId="0" applyNumberFormat="1" applyFont="1" applyFill="1" applyBorder="1" applyAlignment="1" applyProtection="1">
      <alignment horizontal="center" wrapText="1"/>
      <protection locked="0"/>
    </xf>
    <xf numFmtId="164" fontId="24" fillId="0" borderId="1" xfId="0" applyNumberFormat="1" applyFont="1" applyFill="1" applyBorder="1" applyAlignment="1" applyProtection="1">
      <alignment horizontal="center" wrapText="1"/>
      <protection locked="0"/>
    </xf>
    <xf numFmtId="0" fontId="24" fillId="0" borderId="10" xfId="0" applyFont="1" applyFill="1" applyBorder="1" applyAlignment="1" applyProtection="1">
      <alignment horizontal="left" wrapText="1"/>
    </xf>
    <xf numFmtId="0" fontId="24" fillId="2" borderId="0" xfId="0" applyFont="1" applyFill="1" applyProtection="1"/>
    <xf numFmtId="0" fontId="6" fillId="2" borderId="0" xfId="0" applyFont="1" applyFill="1" applyBorder="1" applyProtection="1"/>
    <xf numFmtId="0" fontId="24" fillId="2" borderId="0" xfId="0" applyFont="1" applyFill="1" applyBorder="1" applyProtection="1"/>
    <xf numFmtId="168" fontId="27" fillId="7" borderId="0" xfId="0" applyNumberFormat="1" applyFont="1" applyFill="1" applyProtection="1"/>
    <xf numFmtId="0" fontId="24" fillId="0" borderId="0" xfId="0" applyFont="1" applyFill="1" applyBorder="1" applyAlignment="1" applyProtection="1">
      <alignment horizontal="center" wrapText="1"/>
    </xf>
    <xf numFmtId="0" fontId="23" fillId="0" borderId="0" xfId="0" applyNumberFormat="1" applyFont="1" applyBorder="1" applyAlignment="1" applyProtection="1">
      <alignment horizontal="center"/>
    </xf>
    <xf numFmtId="168" fontId="24" fillId="0" borderId="0" xfId="0" applyNumberFormat="1" applyFont="1" applyFill="1" applyBorder="1" applyAlignment="1" applyProtection="1">
      <alignment horizontal="center"/>
    </xf>
    <xf numFmtId="0" fontId="24" fillId="0" borderId="0" xfId="0" applyFont="1" applyBorder="1" applyAlignment="1" applyProtection="1"/>
    <xf numFmtId="0" fontId="24" fillId="0" borderId="0" xfId="0" applyFont="1" applyFill="1" applyAlignment="1" applyProtection="1">
      <alignment horizontal="center"/>
    </xf>
    <xf numFmtId="0" fontId="24" fillId="0" borderId="0" xfId="0" applyFont="1" applyFill="1" applyBorder="1" applyAlignment="1" applyProtection="1">
      <alignment horizontal="center"/>
    </xf>
    <xf numFmtId="37" fontId="24" fillId="2" borderId="0" xfId="0" applyNumberFormat="1" applyFont="1" applyFill="1" applyBorder="1" applyAlignment="1" applyProtection="1"/>
    <xf numFmtId="165" fontId="24" fillId="2" borderId="0" xfId="0" applyNumberFormat="1" applyFont="1" applyFill="1" applyBorder="1" applyAlignment="1" applyProtection="1"/>
    <xf numFmtId="0" fontId="24" fillId="0" borderId="0" xfId="0" applyFont="1" applyBorder="1" applyProtection="1"/>
    <xf numFmtId="168" fontId="24" fillId="3" borderId="9" xfId="0" applyNumberFormat="1" applyFont="1" applyFill="1" applyBorder="1" applyAlignment="1" applyProtection="1">
      <alignment horizontal="center"/>
      <protection locked="0"/>
    </xf>
    <xf numFmtId="44" fontId="6" fillId="2" borderId="0" xfId="2" applyFont="1" applyFill="1" applyBorder="1" applyAlignment="1" applyProtection="1">
      <alignment horizontal="center"/>
    </xf>
    <xf numFmtId="0" fontId="6" fillId="2" borderId="0" xfId="0" applyFont="1" applyFill="1" applyAlignment="1" applyProtection="1"/>
    <xf numFmtId="0" fontId="24" fillId="0" borderId="0" xfId="0" applyFont="1" applyAlignment="1" applyProtection="1"/>
    <xf numFmtId="0" fontId="23" fillId="0" borderId="0" xfId="0" applyFont="1" applyBorder="1" applyAlignment="1" applyProtection="1">
      <alignment horizontal="center"/>
    </xf>
    <xf numFmtId="0" fontId="6" fillId="2" borderId="0" xfId="3" applyFont="1" applyFill="1" applyAlignment="1" applyProtection="1"/>
    <xf numFmtId="0" fontId="2" fillId="0" borderId="0" xfId="0" applyFont="1" applyAlignment="1" applyProtection="1">
      <alignment horizontal="right"/>
    </xf>
    <xf numFmtId="0" fontId="14" fillId="5" borderId="0" xfId="0" applyFont="1" applyFill="1" applyBorder="1" applyAlignment="1" applyProtection="1"/>
    <xf numFmtId="0" fontId="15" fillId="5" borderId="0" xfId="0" applyFont="1" applyFill="1" applyBorder="1" applyAlignment="1" applyProtection="1"/>
    <xf numFmtId="0" fontId="2" fillId="0" borderId="47" xfId="0" applyFont="1" applyBorder="1" applyAlignment="1" applyProtection="1">
      <alignment horizontal="center" vertical="center"/>
    </xf>
    <xf numFmtId="0" fontId="2" fillId="0" borderId="47"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3" fontId="2" fillId="2" borderId="49" xfId="0" applyNumberFormat="1" applyFont="1" applyFill="1" applyBorder="1" applyAlignment="1" applyProtection="1">
      <alignment horizontal="center" vertical="center"/>
    </xf>
    <xf numFmtId="0" fontId="2" fillId="0" borderId="50" xfId="0" applyFont="1" applyBorder="1" applyAlignment="1" applyProtection="1">
      <alignment horizontal="center" vertical="center"/>
    </xf>
    <xf numFmtId="43" fontId="3" fillId="2" borderId="8" xfId="1" applyFont="1" applyFill="1" applyBorder="1" applyAlignment="1" applyProtection="1">
      <alignment horizontal="center"/>
    </xf>
    <xf numFmtId="166" fontId="3" fillId="2" borderId="8" xfId="1" applyNumberFormat="1" applyFont="1" applyFill="1" applyBorder="1" applyAlignment="1" applyProtection="1">
      <alignment horizontal="center"/>
    </xf>
    <xf numFmtId="166" fontId="3" fillId="2" borderId="15" xfId="1" applyNumberFormat="1" applyFont="1" applyFill="1" applyBorder="1" applyAlignment="1" applyProtection="1">
      <alignment horizontal="center"/>
    </xf>
    <xf numFmtId="43" fontId="3" fillId="2" borderId="12" xfId="1" applyFont="1" applyFill="1" applyBorder="1" applyAlignment="1" applyProtection="1">
      <alignment horizontal="center"/>
    </xf>
    <xf numFmtId="43" fontId="3" fillId="2" borderId="6" xfId="1" applyFont="1" applyFill="1" applyBorder="1" applyAlignment="1" applyProtection="1">
      <alignment horizontal="center"/>
    </xf>
    <xf numFmtId="166" fontId="3" fillId="2" borderId="6" xfId="1" applyNumberFormat="1" applyFont="1" applyFill="1" applyBorder="1" applyAlignment="1" applyProtection="1">
      <alignment horizontal="center"/>
    </xf>
    <xf numFmtId="0" fontId="3" fillId="10" borderId="2" xfId="0" applyFont="1" applyFill="1" applyBorder="1" applyAlignment="1" applyProtection="1">
      <alignment horizontal="center"/>
      <protection locked="0"/>
    </xf>
    <xf numFmtId="165" fontId="3" fillId="0" borderId="15" xfId="2" applyNumberFormat="1" applyFont="1" applyBorder="1" applyProtection="1"/>
    <xf numFmtId="1" fontId="3" fillId="3" borderId="4" xfId="0" applyNumberFormat="1" applyFont="1" applyFill="1" applyBorder="1" applyAlignment="1" applyProtection="1">
      <alignment horizontal="center"/>
      <protection locked="0"/>
    </xf>
    <xf numFmtId="1" fontId="3" fillId="3" borderId="6" xfId="0" applyNumberFormat="1" applyFont="1" applyFill="1" applyBorder="1" applyAlignment="1" applyProtection="1">
      <alignment horizontal="center"/>
      <protection locked="0"/>
    </xf>
    <xf numFmtId="168" fontId="6" fillId="2" borderId="0" xfId="0" applyNumberFormat="1" applyFont="1" applyFill="1" applyAlignment="1" applyProtection="1">
      <alignment horizontal="left"/>
    </xf>
    <xf numFmtId="168" fontId="24" fillId="2" borderId="0" xfId="0" applyNumberFormat="1" applyFont="1" applyFill="1" applyBorder="1" applyAlignment="1" applyProtection="1"/>
    <xf numFmtId="168" fontId="6" fillId="2" borderId="0" xfId="0" applyNumberFormat="1" applyFont="1" applyFill="1" applyBorder="1" applyAlignment="1" applyProtection="1">
      <alignment horizontal="right"/>
    </xf>
    <xf numFmtId="168" fontId="6" fillId="2" borderId="0" xfId="0" applyNumberFormat="1" applyFont="1" applyFill="1" applyProtection="1"/>
    <xf numFmtId="168" fontId="24" fillId="2" borderId="0" xfId="0" applyNumberFormat="1" applyFont="1" applyFill="1" applyProtection="1"/>
    <xf numFmtId="168" fontId="23" fillId="2" borderId="0" xfId="0" applyNumberFormat="1" applyFont="1" applyFill="1" applyBorder="1" applyAlignment="1" applyProtection="1"/>
    <xf numFmtId="168" fontId="24" fillId="2" borderId="16" xfId="0" applyNumberFormat="1" applyFont="1" applyFill="1" applyBorder="1" applyAlignment="1" applyProtection="1">
      <alignment horizontal="left"/>
    </xf>
    <xf numFmtId="168" fontId="24" fillId="2" borderId="0" xfId="0" applyNumberFormat="1" applyFont="1" applyFill="1" applyBorder="1" applyAlignment="1" applyProtection="1">
      <alignment horizontal="left"/>
    </xf>
    <xf numFmtId="168" fontId="6" fillId="2" borderId="0" xfId="0" applyNumberFormat="1" applyFont="1" applyFill="1" applyAlignment="1" applyProtection="1">
      <alignment horizontal="center"/>
    </xf>
    <xf numFmtId="168" fontId="1" fillId="2" borderId="0" xfId="0" applyNumberFormat="1" applyFont="1" applyFill="1" applyBorder="1" applyAlignment="1" applyProtection="1"/>
    <xf numFmtId="168" fontId="0" fillId="2" borderId="0" xfId="0" applyNumberFormat="1" applyFill="1" applyBorder="1" applyAlignment="1" applyProtection="1"/>
    <xf numFmtId="0" fontId="6" fillId="2" borderId="0" xfId="0" applyNumberFormat="1" applyFont="1" applyFill="1" applyBorder="1" applyAlignment="1" applyProtection="1">
      <alignment horizontal="right"/>
    </xf>
    <xf numFmtId="0" fontId="24" fillId="5" borderId="1" xfId="0" applyNumberFormat="1" applyFont="1" applyFill="1" applyBorder="1" applyAlignment="1" applyProtection="1">
      <alignment horizontal="left" wrapText="1"/>
      <protection locked="0"/>
    </xf>
    <xf numFmtId="0" fontId="24" fillId="5" borderId="10" xfId="0" applyNumberFormat="1" applyFont="1" applyFill="1" applyBorder="1" applyAlignment="1" applyProtection="1">
      <alignment horizontal="left" wrapText="1"/>
    </xf>
    <xf numFmtId="0" fontId="6" fillId="2" borderId="0" xfId="0" applyNumberFormat="1" applyFont="1" applyFill="1" applyAlignment="1" applyProtection="1">
      <alignment horizontal="left"/>
    </xf>
    <xf numFmtId="0" fontId="6" fillId="2" borderId="0" xfId="0" applyNumberFormat="1" applyFont="1" applyFill="1" applyBorder="1" applyAlignment="1" applyProtection="1">
      <alignment horizontal="center"/>
    </xf>
    <xf numFmtId="0" fontId="6" fillId="2" borderId="0" xfId="0" applyNumberFormat="1" applyFont="1" applyFill="1" applyBorder="1" applyProtection="1"/>
    <xf numFmtId="0" fontId="24" fillId="0" borderId="0" xfId="0" applyNumberFormat="1" applyFont="1" applyProtection="1"/>
    <xf numFmtId="0" fontId="24" fillId="2" borderId="0" xfId="3" applyNumberFormat="1" applyFont="1" applyFill="1" applyBorder="1" applyAlignment="1" applyProtection="1">
      <alignment horizontal="center"/>
    </xf>
    <xf numFmtId="0" fontId="24" fillId="2" borderId="0" xfId="0" applyNumberFormat="1" applyFont="1" applyFill="1" applyBorder="1" applyAlignment="1" applyProtection="1">
      <alignment horizontal="center"/>
    </xf>
    <xf numFmtId="0" fontId="27" fillId="7" borderId="0" xfId="0" applyNumberFormat="1" applyFont="1" applyFill="1" applyProtection="1"/>
    <xf numFmtId="0" fontId="6" fillId="2" borderId="10" xfId="0" applyNumberFormat="1" applyFont="1" applyFill="1" applyBorder="1" applyAlignment="1" applyProtection="1">
      <alignment horizontal="center"/>
    </xf>
    <xf numFmtId="1" fontId="0" fillId="3" borderId="2" xfId="0" applyNumberFormat="1" applyFont="1" applyFill="1" applyBorder="1" applyAlignment="1" applyProtection="1">
      <alignment horizontal="center" vertical="center"/>
      <protection locked="0"/>
    </xf>
    <xf numFmtId="0" fontId="24" fillId="0" borderId="0" xfId="0" applyFont="1" applyFill="1" applyBorder="1" applyAlignment="1" applyProtection="1">
      <alignment horizontal="left" vertical="center"/>
    </xf>
    <xf numFmtId="0" fontId="24" fillId="0" borderId="0" xfId="0" quotePrefix="1" applyFont="1" applyFill="1" applyBorder="1" applyAlignment="1">
      <alignment horizontal="center" vertical="center"/>
    </xf>
    <xf numFmtId="0" fontId="24" fillId="0" borderId="0" xfId="0" applyFont="1" applyFill="1" applyBorder="1" applyAlignment="1">
      <alignment horizontal="left" vertical="center"/>
    </xf>
    <xf numFmtId="44" fontId="24" fillId="0" borderId="0" xfId="2" applyFont="1" applyFill="1" applyBorder="1" applyAlignment="1" applyProtection="1">
      <alignment vertical="center"/>
    </xf>
    <xf numFmtId="169" fontId="6" fillId="0" borderId="0" xfId="2" applyNumberFormat="1" applyFont="1" applyFill="1" applyBorder="1" applyAlignment="1" applyProtection="1">
      <alignment vertical="center"/>
    </xf>
    <xf numFmtId="0" fontId="2" fillId="11" borderId="13" xfId="0" applyFont="1" applyFill="1" applyBorder="1" applyAlignment="1" applyProtection="1">
      <alignment horizontal="center" vertical="center"/>
    </xf>
    <xf numFmtId="3" fontId="2" fillId="11" borderId="14" xfId="0" applyNumberFormat="1" applyFont="1" applyFill="1" applyBorder="1" applyAlignment="1" applyProtection="1">
      <alignment horizontal="center" vertical="center"/>
    </xf>
    <xf numFmtId="0" fontId="4" fillId="11" borderId="24" xfId="0" applyFont="1" applyFill="1" applyBorder="1" applyAlignment="1">
      <alignment horizontal="center" vertical="center"/>
    </xf>
    <xf numFmtId="0" fontId="4" fillId="11" borderId="24" xfId="0" applyFont="1" applyFill="1" applyBorder="1" applyAlignment="1" applyProtection="1">
      <alignment horizontal="left" vertical="center"/>
    </xf>
    <xf numFmtId="1" fontId="3" fillId="3" borderId="15" xfId="0" applyNumberFormat="1" applyFont="1" applyFill="1" applyBorder="1" applyAlignment="1" applyProtection="1">
      <alignment horizontal="center"/>
      <protection locked="0"/>
    </xf>
    <xf numFmtId="0" fontId="0" fillId="11" borderId="34" xfId="0" applyFill="1" applyBorder="1" applyProtection="1"/>
    <xf numFmtId="1" fontId="0" fillId="13" borderId="2" xfId="0" quotePrefix="1" applyNumberFormat="1" applyFont="1" applyFill="1" applyBorder="1" applyAlignment="1" applyProtection="1">
      <alignment horizontal="center" vertical="center"/>
    </xf>
    <xf numFmtId="16" fontId="0" fillId="13" borderId="2" xfId="0" quotePrefix="1" applyNumberFormat="1" applyFont="1" applyFill="1" applyBorder="1" applyAlignment="1">
      <alignment horizontal="center" vertical="center"/>
    </xf>
    <xf numFmtId="16" fontId="1" fillId="13" borderId="2" xfId="0" applyNumberFormat="1" applyFont="1" applyFill="1" applyBorder="1" applyAlignment="1">
      <alignment horizontal="center" vertical="center"/>
    </xf>
    <xf numFmtId="0" fontId="0" fillId="13" borderId="2" xfId="0" quotePrefix="1" applyFont="1" applyFill="1" applyBorder="1" applyAlignment="1">
      <alignment horizontal="center" vertical="center"/>
    </xf>
    <xf numFmtId="41" fontId="0" fillId="5" borderId="2" xfId="2" applyNumberFormat="1" applyFont="1" applyFill="1" applyBorder="1" applyAlignment="1" applyProtection="1">
      <alignment horizontal="center" vertical="center"/>
    </xf>
    <xf numFmtId="43" fontId="0" fillId="5" borderId="2" xfId="2" applyNumberFormat="1" applyFont="1" applyFill="1" applyBorder="1" applyAlignment="1" applyProtection="1">
      <alignment horizontal="center" vertical="center"/>
    </xf>
    <xf numFmtId="170" fontId="29" fillId="0" borderId="8" xfId="2" applyNumberFormat="1" applyFont="1" applyBorder="1" applyProtection="1"/>
    <xf numFmtId="170" fontId="29" fillId="0" borderId="4" xfId="2" applyNumberFormat="1" applyFont="1" applyBorder="1" applyProtection="1"/>
    <xf numFmtId="170" fontId="29" fillId="0" borderId="2" xfId="2" applyNumberFormat="1" applyFont="1" applyBorder="1" applyProtection="1"/>
    <xf numFmtId="170" fontId="29" fillId="0" borderId="5" xfId="2" applyNumberFormat="1" applyFont="1" applyBorder="1" applyProtection="1"/>
    <xf numFmtId="170" fontId="29" fillId="0" borderId="7" xfId="2" applyNumberFormat="1" applyFont="1" applyBorder="1" applyProtection="1"/>
    <xf numFmtId="170" fontId="29" fillId="0" borderId="6" xfId="2" applyNumberFormat="1" applyFont="1" applyBorder="1" applyProtection="1"/>
    <xf numFmtId="170" fontId="29" fillId="0" borderId="11" xfId="2" applyNumberFormat="1" applyFont="1" applyBorder="1" applyProtection="1"/>
    <xf numFmtId="170" fontId="29" fillId="5" borderId="2" xfId="0" applyNumberFormat="1" applyFont="1" applyFill="1" applyBorder="1" applyAlignment="1" applyProtection="1">
      <alignment horizontal="right" vertical="center"/>
      <protection locked="0"/>
    </xf>
    <xf numFmtId="171" fontId="1" fillId="5" borderId="2" xfId="2" applyNumberFormat="1" applyFont="1" applyFill="1" applyBorder="1" applyProtection="1"/>
    <xf numFmtId="171" fontId="1" fillId="5" borderId="3" xfId="2" applyNumberFormat="1" applyFont="1" applyFill="1" applyBorder="1" applyProtection="1"/>
    <xf numFmtId="171" fontId="1" fillId="0" borderId="8" xfId="2" applyNumberFormat="1" applyFont="1" applyBorder="1" applyProtection="1"/>
    <xf numFmtId="171" fontId="1" fillId="0" borderId="4" xfId="2" applyNumberFormat="1" applyFont="1" applyBorder="1" applyProtection="1"/>
    <xf numFmtId="171" fontId="1" fillId="0" borderId="3" xfId="2" applyNumberFormat="1" applyFont="1" applyBorder="1" applyProtection="1"/>
    <xf numFmtId="171" fontId="1" fillId="0" borderId="6" xfId="2" applyNumberFormat="1" applyFont="1" applyBorder="1" applyProtection="1"/>
    <xf numFmtId="0" fontId="0" fillId="13" borderId="0" xfId="0" applyFill="1" applyProtection="1"/>
    <xf numFmtId="0" fontId="0" fillId="5" borderId="0" xfId="0" applyFill="1" applyProtection="1"/>
    <xf numFmtId="43" fontId="3" fillId="0" borderId="2" xfId="1" applyFont="1" applyFill="1" applyBorder="1" applyAlignment="1" applyProtection="1">
      <alignment horizontal="center"/>
    </xf>
    <xf numFmtId="4" fontId="12" fillId="0" borderId="2" xfId="2" applyNumberFormat="1" applyFont="1" applyFill="1" applyBorder="1" applyProtection="1"/>
    <xf numFmtId="166" fontId="3" fillId="0" borderId="3" xfId="1" applyNumberFormat="1" applyFont="1" applyFill="1" applyBorder="1" applyAlignment="1" applyProtection="1">
      <alignment horizontal="center"/>
    </xf>
    <xf numFmtId="0" fontId="2" fillId="5" borderId="53" xfId="0" applyFont="1" applyFill="1" applyBorder="1" applyAlignment="1" applyProtection="1">
      <alignment horizontal="center" vertical="center" wrapText="1"/>
    </xf>
    <xf numFmtId="0" fontId="2" fillId="5" borderId="28" xfId="0" applyFont="1" applyFill="1" applyBorder="1" applyAlignment="1" applyProtection="1">
      <alignment horizontal="center" vertical="center"/>
    </xf>
    <xf numFmtId="0" fontId="2" fillId="5" borderId="13" xfId="0" applyFont="1" applyFill="1" applyBorder="1" applyAlignment="1" applyProtection="1">
      <alignment horizontal="center" vertical="center" wrapText="1"/>
    </xf>
    <xf numFmtId="0" fontId="0" fillId="0" borderId="0" xfId="0" applyBorder="1" applyProtection="1"/>
    <xf numFmtId="0" fontId="2" fillId="0" borderId="0" xfId="0" applyFont="1" applyBorder="1" applyAlignment="1" applyProtection="1">
      <alignment horizontal="right"/>
    </xf>
    <xf numFmtId="168" fontId="2" fillId="6" borderId="0" xfId="0" applyNumberFormat="1" applyFont="1" applyFill="1" applyBorder="1" applyAlignment="1" applyProtection="1">
      <alignment horizontal="center"/>
    </xf>
    <xf numFmtId="168" fontId="2" fillId="6" borderId="20" xfId="0" applyNumberFormat="1" applyFont="1" applyFill="1" applyBorder="1" applyAlignment="1" applyProtection="1">
      <alignment horizontal="center"/>
    </xf>
    <xf numFmtId="0" fontId="2" fillId="2" borderId="0" xfId="0" applyFont="1" applyFill="1" applyBorder="1" applyAlignment="1" applyProtection="1">
      <alignment horizontal="left"/>
    </xf>
    <xf numFmtId="0" fontId="0" fillId="0" borderId="20" xfId="0" applyBorder="1" applyProtection="1"/>
    <xf numFmtId="43" fontId="3" fillId="0" borderId="60" xfId="1" applyFont="1" applyFill="1" applyBorder="1" applyAlignment="1" applyProtection="1">
      <alignment horizontal="center"/>
    </xf>
    <xf numFmtId="4" fontId="12" fillId="0" borderId="61" xfId="2" applyNumberFormat="1" applyFont="1" applyFill="1" applyBorder="1" applyProtection="1"/>
    <xf numFmtId="166" fontId="3" fillId="0" borderId="60" xfId="1" applyNumberFormat="1" applyFont="1" applyFill="1" applyBorder="1" applyAlignment="1" applyProtection="1">
      <alignment horizontal="center"/>
    </xf>
    <xf numFmtId="43" fontId="0" fillId="5" borderId="0" xfId="0" applyNumberFormat="1" applyFill="1" applyProtection="1"/>
    <xf numFmtId="1" fontId="2" fillId="0" borderId="3" xfId="1" applyNumberFormat="1" applyFont="1" applyBorder="1" applyProtection="1"/>
    <xf numFmtId="1" fontId="2" fillId="0" borderId="3" xfId="1" applyNumberFormat="1" applyFont="1" applyFill="1" applyBorder="1" applyProtection="1"/>
    <xf numFmtId="1" fontId="2" fillId="5" borderId="60" xfId="1" applyNumberFormat="1" applyFont="1" applyFill="1" applyBorder="1" applyProtection="1"/>
    <xf numFmtId="172" fontId="3" fillId="0" borderId="3" xfId="2" applyNumberFormat="1" applyFont="1" applyFill="1" applyBorder="1" applyProtection="1"/>
    <xf numFmtId="172" fontId="3" fillId="0" borderId="61" xfId="2" applyNumberFormat="1" applyFont="1" applyFill="1" applyBorder="1" applyProtection="1"/>
    <xf numFmtId="171" fontId="0" fillId="5" borderId="0" xfId="0" applyNumberFormat="1" applyFill="1" applyProtection="1"/>
    <xf numFmtId="165" fontId="2" fillId="0" borderId="2" xfId="2" applyNumberFormat="1" applyFont="1" applyBorder="1" applyProtection="1"/>
    <xf numFmtId="165" fontId="2" fillId="0" borderId="3" xfId="2" applyNumberFormat="1" applyFont="1" applyBorder="1" applyProtection="1"/>
    <xf numFmtId="165" fontId="2" fillId="0" borderId="4" xfId="2" applyNumberFormat="1" applyFont="1" applyBorder="1" applyProtection="1"/>
    <xf numFmtId="165" fontId="2" fillId="2" borderId="2" xfId="2" applyNumberFormat="1" applyFont="1" applyFill="1" applyBorder="1" applyProtection="1"/>
    <xf numFmtId="165" fontId="2" fillId="2" borderId="5" xfId="2" applyNumberFormat="1" applyFont="1" applyFill="1" applyBorder="1" applyProtection="1"/>
    <xf numFmtId="165" fontId="2" fillId="2" borderId="4" xfId="2" applyNumberFormat="1" applyFont="1" applyFill="1" applyBorder="1" applyProtection="1"/>
    <xf numFmtId="165" fontId="2" fillId="2" borderId="7" xfId="2" applyNumberFormat="1" applyFont="1" applyFill="1" applyBorder="1" applyProtection="1"/>
    <xf numFmtId="165" fontId="2" fillId="2" borderId="3" xfId="2" applyNumberFormat="1" applyFont="1" applyFill="1" applyBorder="1" applyProtection="1"/>
    <xf numFmtId="165" fontId="2" fillId="2" borderId="8" xfId="2" applyNumberFormat="1" applyFont="1" applyFill="1" applyBorder="1" applyProtection="1"/>
    <xf numFmtId="165" fontId="2" fillId="2" borderId="15" xfId="2" applyNumberFormat="1" applyFont="1" applyFill="1" applyBorder="1" applyProtection="1"/>
    <xf numFmtId="0" fontId="3" fillId="10" borderId="3" xfId="0" applyFont="1" applyFill="1" applyBorder="1" applyAlignment="1" applyProtection="1">
      <alignment horizontal="center" vertical="center"/>
      <protection locked="0"/>
    </xf>
    <xf numFmtId="0" fontId="3" fillId="10" borderId="2" xfId="0" applyFont="1" applyFill="1" applyBorder="1" applyAlignment="1" applyProtection="1">
      <alignment horizontal="center" vertical="center"/>
      <protection locked="0"/>
    </xf>
    <xf numFmtId="165" fontId="0" fillId="5" borderId="2" xfId="2" applyNumberFormat="1" applyFont="1" applyFill="1" applyBorder="1" applyAlignment="1" applyProtection="1">
      <alignment horizontal="right" vertical="center"/>
    </xf>
    <xf numFmtId="8" fontId="0" fillId="5" borderId="2" xfId="2" applyNumberFormat="1" applyFont="1" applyFill="1" applyBorder="1" applyAlignment="1" applyProtection="1">
      <alignment horizontal="right" vertical="center"/>
    </xf>
    <xf numFmtId="7" fontId="0" fillId="5" borderId="2" xfId="2" applyNumberFormat="1" applyFont="1" applyFill="1" applyBorder="1" applyAlignment="1" applyProtection="1">
      <alignment horizontal="right" vertical="center"/>
    </xf>
    <xf numFmtId="7" fontId="3" fillId="0" borderId="2" xfId="2" applyNumberFormat="1" applyFont="1" applyBorder="1" applyAlignment="1" applyProtection="1">
      <alignment horizontal="right"/>
    </xf>
    <xf numFmtId="7" fontId="3" fillId="0" borderId="4" xfId="2" applyNumberFormat="1" applyFont="1" applyBorder="1" applyAlignment="1" applyProtection="1">
      <alignment horizontal="right"/>
    </xf>
    <xf numFmtId="0" fontId="29" fillId="0" borderId="0" xfId="0" applyFont="1" applyProtection="1"/>
    <xf numFmtId="1" fontId="0" fillId="9" borderId="11" xfId="0" quotePrefix="1" applyNumberFormat="1" applyFont="1" applyFill="1" applyBorder="1" applyAlignment="1" applyProtection="1">
      <alignment horizontal="center" vertical="center"/>
    </xf>
    <xf numFmtId="16" fontId="0" fillId="9" borderId="11" xfId="0" quotePrefix="1" applyNumberFormat="1" applyFont="1" applyFill="1" applyBorder="1" applyAlignment="1">
      <alignment horizontal="center" vertical="center"/>
    </xf>
    <xf numFmtId="0" fontId="0" fillId="9" borderId="11" xfId="0" quotePrefix="1" applyFont="1" applyFill="1" applyBorder="1" applyAlignment="1">
      <alignment horizontal="center" vertical="center"/>
    </xf>
    <xf numFmtId="0" fontId="1" fillId="9" borderId="11" xfId="0" quotePrefix="1" applyFont="1" applyFill="1" applyBorder="1" applyAlignment="1">
      <alignment horizontal="center" vertical="center"/>
    </xf>
    <xf numFmtId="16" fontId="1" fillId="9" borderId="11" xfId="0" applyNumberFormat="1" applyFont="1" applyFill="1" applyBorder="1" applyAlignment="1">
      <alignment horizontal="center" vertical="center"/>
    </xf>
    <xf numFmtId="168" fontId="2" fillId="5" borderId="0" xfId="0" applyNumberFormat="1" applyFont="1" applyFill="1" applyAlignment="1" applyProtection="1">
      <alignment horizontal="center"/>
    </xf>
    <xf numFmtId="0" fontId="0" fillId="13" borderId="0" xfId="0" applyFill="1"/>
    <xf numFmtId="0" fontId="1" fillId="2" borderId="30" xfId="0" applyFont="1" applyFill="1" applyBorder="1" applyProtection="1"/>
    <xf numFmtId="165" fontId="31" fillId="2" borderId="64" xfId="2" applyNumberFormat="1" applyFont="1" applyFill="1" applyBorder="1" applyProtection="1"/>
    <xf numFmtId="0" fontId="9" fillId="0" borderId="30" xfId="0" applyFont="1" applyBorder="1" applyProtection="1"/>
    <xf numFmtId="0" fontId="28" fillId="13" borderId="0" xfId="0" applyFont="1" applyFill="1" applyProtection="1"/>
    <xf numFmtId="0" fontId="28" fillId="13" borderId="0" xfId="0" applyFont="1" applyFill="1"/>
    <xf numFmtId="165" fontId="28" fillId="13" borderId="0" xfId="0" applyNumberFormat="1" applyFont="1" applyFill="1" applyProtection="1"/>
    <xf numFmtId="7" fontId="3" fillId="0" borderId="3" xfId="2" applyNumberFormat="1" applyFont="1" applyBorder="1" applyAlignment="1" applyProtection="1">
      <alignment horizontal="right"/>
    </xf>
    <xf numFmtId="165" fontId="2" fillId="2" borderId="54" xfId="2" applyNumberFormat="1" applyFont="1" applyFill="1" applyBorder="1" applyProtection="1"/>
    <xf numFmtId="0" fontId="2" fillId="11" borderId="6" xfId="0" applyFont="1" applyFill="1" applyBorder="1" applyAlignment="1" applyProtection="1">
      <alignment horizontal="center" vertical="center" wrapText="1"/>
    </xf>
    <xf numFmtId="0" fontId="2" fillId="11" borderId="6" xfId="0" applyFont="1" applyFill="1" applyBorder="1" applyAlignment="1" applyProtection="1">
      <alignment horizontal="center" vertical="center"/>
    </xf>
    <xf numFmtId="3" fontId="2" fillId="11" borderId="65" xfId="0" applyNumberFormat="1" applyFont="1" applyFill="1" applyBorder="1" applyAlignment="1" applyProtection="1">
      <alignment horizontal="center" vertical="center" wrapText="1"/>
    </xf>
    <xf numFmtId="0" fontId="4" fillId="11" borderId="66" xfId="0" applyFont="1" applyFill="1" applyBorder="1" applyAlignment="1">
      <alignment horizontal="left" vertical="center"/>
    </xf>
    <xf numFmtId="0" fontId="4" fillId="11" borderId="66" xfId="0" applyFont="1" applyFill="1" applyBorder="1" applyAlignment="1" applyProtection="1">
      <alignment horizontal="left" vertical="center"/>
    </xf>
    <xf numFmtId="0" fontId="4" fillId="11" borderId="68" xfId="0" applyFont="1" applyFill="1" applyBorder="1" applyAlignment="1" applyProtection="1">
      <alignment horizontal="center" vertical="center"/>
    </xf>
    <xf numFmtId="3" fontId="4" fillId="11" borderId="14" xfId="0" applyNumberFormat="1" applyFont="1" applyFill="1" applyBorder="1" applyAlignment="1" applyProtection="1">
      <alignment horizontal="center" vertical="center"/>
    </xf>
    <xf numFmtId="166" fontId="2" fillId="10" borderId="73" xfId="1" applyNumberFormat="1" applyFont="1" applyFill="1" applyBorder="1" applyAlignment="1" applyProtection="1">
      <alignment vertical="center"/>
      <protection locked="0"/>
    </xf>
    <xf numFmtId="0" fontId="24" fillId="0" borderId="32" xfId="0" applyFont="1" applyFill="1" applyBorder="1" applyAlignment="1" applyProtection="1">
      <alignment horizontal="left" vertical="center"/>
    </xf>
    <xf numFmtId="0" fontId="2" fillId="2" borderId="32" xfId="0" applyFont="1" applyFill="1" applyBorder="1" applyAlignment="1" applyProtection="1">
      <alignment horizontal="left"/>
    </xf>
    <xf numFmtId="0" fontId="3" fillId="2" borderId="71" xfId="0" applyFont="1" applyFill="1" applyBorder="1" applyAlignment="1" applyProtection="1">
      <alignment horizontal="center"/>
    </xf>
    <xf numFmtId="0" fontId="2" fillId="11" borderId="33" xfId="0" applyFont="1" applyFill="1" applyBorder="1" applyAlignment="1" applyProtection="1">
      <alignment horizontal="left" vertical="center"/>
    </xf>
    <xf numFmtId="166" fontId="2" fillId="5" borderId="76" xfId="1" applyNumberFormat="1" applyFont="1" applyFill="1" applyBorder="1" applyAlignment="1" applyProtection="1">
      <alignment vertical="center"/>
    </xf>
    <xf numFmtId="0" fontId="3" fillId="10" borderId="4" xfId="0" applyFont="1" applyFill="1" applyBorder="1" applyAlignment="1" applyProtection="1">
      <alignment horizontal="center" vertical="center"/>
      <protection locked="0"/>
    </xf>
    <xf numFmtId="0" fontId="0" fillId="10" borderId="9" xfId="0" applyFill="1" applyBorder="1" applyAlignment="1" applyProtection="1">
      <protection locked="0"/>
    </xf>
    <xf numFmtId="0" fontId="0" fillId="5" borderId="0" xfId="0" applyFill="1" applyBorder="1"/>
    <xf numFmtId="166" fontId="6" fillId="0" borderId="71" xfId="1" applyNumberFormat="1" applyFont="1" applyFill="1" applyBorder="1" applyAlignment="1" applyProtection="1">
      <alignment vertical="center"/>
    </xf>
    <xf numFmtId="1" fontId="24" fillId="0" borderId="0" xfId="0" applyNumberFormat="1" applyFont="1" applyFill="1" applyBorder="1" applyAlignment="1" applyProtection="1">
      <alignment horizontal="center" vertical="center"/>
    </xf>
    <xf numFmtId="0" fontId="1" fillId="10" borderId="8" xfId="0" applyFont="1" applyFill="1" applyBorder="1" applyAlignment="1" applyProtection="1">
      <alignment horizontal="left" vertical="center" indent="2"/>
      <protection locked="0"/>
    </xf>
    <xf numFmtId="0" fontId="1" fillId="10" borderId="2" xfId="0" applyFont="1" applyFill="1" applyBorder="1" applyAlignment="1" applyProtection="1">
      <alignment horizontal="left" vertical="center" indent="2"/>
      <protection locked="0"/>
    </xf>
    <xf numFmtId="0" fontId="1" fillId="10" borderId="5" xfId="0" applyFont="1" applyFill="1" applyBorder="1" applyAlignment="1" applyProtection="1">
      <alignment horizontal="center"/>
      <protection locked="0"/>
    </xf>
    <xf numFmtId="0" fontId="6" fillId="2" borderId="0" xfId="0" applyNumberFormat="1" applyFont="1" applyFill="1" applyAlignment="1" applyProtection="1">
      <alignment horizontal="center"/>
    </xf>
    <xf numFmtId="43" fontId="3" fillId="0" borderId="54" xfId="1" applyFont="1" applyFill="1" applyBorder="1" applyAlignment="1" applyProtection="1">
      <alignment horizontal="center"/>
    </xf>
    <xf numFmtId="4" fontId="12" fillId="0" borderId="54" xfId="2" applyNumberFormat="1" applyFont="1" applyFill="1" applyBorder="1" applyProtection="1"/>
    <xf numFmtId="0" fontId="0" fillId="5" borderId="34" xfId="0" applyFill="1" applyBorder="1" applyProtection="1"/>
    <xf numFmtId="3" fontId="2" fillId="5" borderId="78" xfId="0" applyNumberFormat="1" applyFont="1" applyFill="1" applyBorder="1" applyAlignment="1" applyProtection="1">
      <alignment horizontal="center" vertical="center" wrapText="1"/>
    </xf>
    <xf numFmtId="1" fontId="2" fillId="0" borderId="54" xfId="1" applyNumberFormat="1" applyFont="1" applyBorder="1" applyProtection="1"/>
    <xf numFmtId="1" fontId="0" fillId="5" borderId="79" xfId="0" applyNumberFormat="1" applyFill="1" applyBorder="1" applyProtection="1"/>
    <xf numFmtId="1" fontId="3" fillId="3" borderId="5" xfId="0" applyNumberFormat="1" applyFont="1" applyFill="1" applyBorder="1" applyAlignment="1" applyProtection="1">
      <alignment horizontal="center"/>
      <protection locked="0"/>
    </xf>
    <xf numFmtId="16" fontId="0" fillId="9" borderId="26" xfId="0" quotePrefix="1" applyNumberFormat="1" applyFont="1" applyFill="1" applyBorder="1" applyAlignment="1">
      <alignment horizontal="center" vertical="center"/>
    </xf>
    <xf numFmtId="165" fontId="0" fillId="5" borderId="5" xfId="2" applyNumberFormat="1" applyFont="1" applyFill="1" applyBorder="1" applyAlignment="1" applyProtection="1">
      <alignment horizontal="right" vertical="center"/>
    </xf>
    <xf numFmtId="1" fontId="0" fillId="3" borderId="5" xfId="0" applyNumberFormat="1" applyFont="1" applyFill="1" applyBorder="1" applyAlignment="1" applyProtection="1">
      <alignment horizontal="center" vertical="center"/>
      <protection locked="0"/>
    </xf>
    <xf numFmtId="165" fontId="2" fillId="0" borderId="5" xfId="2" applyNumberFormat="1" applyFont="1" applyBorder="1" applyProtection="1"/>
    <xf numFmtId="16" fontId="0" fillId="9" borderId="41" xfId="0" quotePrefix="1" applyNumberFormat="1" applyFont="1" applyFill="1" applyBorder="1" applyAlignment="1">
      <alignment horizontal="center" vertical="center"/>
    </xf>
    <xf numFmtId="165" fontId="0" fillId="5" borderId="8" xfId="2" applyNumberFormat="1" applyFont="1" applyFill="1" applyBorder="1" applyAlignment="1" applyProtection="1">
      <alignment horizontal="right" vertical="center"/>
    </xf>
    <xf numFmtId="1" fontId="0" fillId="3" borderId="8" xfId="0" applyNumberFormat="1" applyFont="1" applyFill="1" applyBorder="1" applyAlignment="1" applyProtection="1">
      <alignment horizontal="center" vertical="center"/>
      <protection locked="0"/>
    </xf>
    <xf numFmtId="165" fontId="2" fillId="0" borderId="8" xfId="2" applyNumberFormat="1" applyFont="1" applyBorder="1" applyProtection="1"/>
    <xf numFmtId="170" fontId="29" fillId="5" borderId="3" xfId="0" applyNumberFormat="1" applyFont="1" applyFill="1" applyBorder="1" applyAlignment="1" applyProtection="1">
      <alignment horizontal="right" vertical="center"/>
      <protection locked="0"/>
    </xf>
    <xf numFmtId="0" fontId="1" fillId="10" borderId="5" xfId="0" applyFont="1" applyFill="1" applyBorder="1" applyAlignment="1" applyProtection="1">
      <alignment horizontal="left" vertical="center" indent="2"/>
      <protection locked="0"/>
    </xf>
    <xf numFmtId="0" fontId="3" fillId="10" borderId="5" xfId="0" applyFont="1" applyFill="1" applyBorder="1" applyAlignment="1" applyProtection="1">
      <alignment horizontal="center" vertical="center"/>
      <protection locked="0"/>
    </xf>
    <xf numFmtId="7" fontId="3" fillId="0" borderId="5" xfId="2" applyNumberFormat="1" applyFont="1" applyBorder="1" applyAlignment="1" applyProtection="1">
      <alignment horizontal="right"/>
    </xf>
    <xf numFmtId="166" fontId="2" fillId="5" borderId="81" xfId="1" applyNumberFormat="1" applyFont="1" applyFill="1" applyBorder="1" applyAlignment="1" applyProtection="1">
      <alignment vertical="center"/>
    </xf>
    <xf numFmtId="166" fontId="2" fillId="5" borderId="82" xfId="1" applyNumberFormat="1" applyFont="1" applyFill="1" applyBorder="1" applyAlignment="1" applyProtection="1">
      <alignment vertical="center"/>
    </xf>
    <xf numFmtId="1" fontId="1" fillId="13" borderId="20" xfId="0" applyNumberFormat="1" applyFont="1" applyFill="1" applyBorder="1" applyAlignment="1">
      <alignment horizontal="center" vertical="center"/>
    </xf>
    <xf numFmtId="0" fontId="1" fillId="13" borderId="2" xfId="0" applyFont="1" applyFill="1" applyBorder="1" applyAlignment="1">
      <alignment horizontal="center" vertical="center"/>
    </xf>
    <xf numFmtId="2" fontId="0" fillId="13" borderId="2" xfId="0" quotePrefix="1" applyNumberFormat="1" applyFont="1" applyFill="1" applyBorder="1" applyAlignment="1">
      <alignment horizontal="center" vertical="center"/>
    </xf>
    <xf numFmtId="1" fontId="2" fillId="0" borderId="0" xfId="1" applyNumberFormat="1" applyFont="1" applyBorder="1" applyProtection="1"/>
    <xf numFmtId="0" fontId="24" fillId="7" borderId="0" xfId="0" applyNumberFormat="1" applyFont="1" applyFill="1" applyProtection="1"/>
    <xf numFmtId="0" fontId="1" fillId="7" borderId="0" xfId="0" applyNumberFormat="1" applyFont="1" applyFill="1" applyProtection="1"/>
    <xf numFmtId="0" fontId="22" fillId="7" borderId="0" xfId="0" applyNumberFormat="1" applyFont="1" applyFill="1" applyProtection="1"/>
    <xf numFmtId="0" fontId="25" fillId="7" borderId="0" xfId="0" applyNumberFormat="1" applyFont="1" applyFill="1" applyProtection="1"/>
    <xf numFmtId="0" fontId="26" fillId="7" borderId="0" xfId="0" applyNumberFormat="1" applyFont="1" applyFill="1" applyProtection="1"/>
    <xf numFmtId="0" fontId="1" fillId="8" borderId="0" xfId="0" applyNumberFormat="1" applyFont="1" applyFill="1"/>
    <xf numFmtId="0" fontId="24" fillId="2" borderId="16" xfId="0" applyNumberFormat="1" applyFont="1" applyFill="1" applyBorder="1" applyAlignment="1" applyProtection="1">
      <alignment horizontal="left"/>
      <protection locked="0"/>
    </xf>
    <xf numFmtId="0" fontId="24" fillId="2" borderId="1" xfId="0" applyNumberFormat="1" applyFont="1" applyFill="1" applyBorder="1" applyAlignment="1" applyProtection="1">
      <alignment horizontal="left"/>
      <protection locked="0"/>
    </xf>
    <xf numFmtId="168" fontId="19" fillId="2" borderId="0" xfId="0" applyNumberFormat="1" applyFont="1" applyFill="1" applyAlignment="1" applyProtection="1">
      <alignment horizontal="center" wrapText="1"/>
    </xf>
    <xf numFmtId="168" fontId="20" fillId="2" borderId="0" xfId="0" applyNumberFormat="1" applyFont="1" applyFill="1" applyAlignment="1" applyProtection="1">
      <alignment wrapText="1"/>
    </xf>
    <xf numFmtId="168" fontId="21" fillId="5" borderId="0" xfId="0" applyNumberFormat="1" applyFont="1" applyFill="1" applyAlignment="1" applyProtection="1">
      <alignment horizontal="center"/>
    </xf>
    <xf numFmtId="168" fontId="4" fillId="2" borderId="0" xfId="0" applyNumberFormat="1" applyFont="1" applyFill="1" applyAlignment="1" applyProtection="1">
      <alignment horizontal="center"/>
    </xf>
    <xf numFmtId="0" fontId="24" fillId="2" borderId="16" xfId="0" quotePrefix="1" applyNumberFormat="1" applyFont="1" applyFill="1" applyBorder="1" applyAlignment="1" applyProtection="1">
      <alignment horizontal="left"/>
      <protection locked="0"/>
    </xf>
    <xf numFmtId="0" fontId="24" fillId="0" borderId="1" xfId="0" applyNumberFormat="1" applyFont="1" applyBorder="1" applyAlignment="1" applyProtection="1">
      <alignment horizontal="left"/>
      <protection locked="0"/>
    </xf>
    <xf numFmtId="0" fontId="24" fillId="5" borderId="1" xfId="0" applyNumberFormat="1" applyFont="1" applyFill="1" applyBorder="1" applyAlignment="1" applyProtection="1">
      <alignment horizontal="left"/>
      <protection locked="0"/>
    </xf>
    <xf numFmtId="0" fontId="24" fillId="5" borderId="16" xfId="0" applyNumberFormat="1" applyFont="1" applyFill="1" applyBorder="1" applyAlignment="1" applyProtection="1">
      <alignment horizontal="left" wrapText="1"/>
      <protection locked="0"/>
    </xf>
    <xf numFmtId="168" fontId="1" fillId="2" borderId="21" xfId="0" applyNumberFormat="1" applyFont="1" applyFill="1" applyBorder="1" applyAlignment="1" applyProtection="1">
      <alignment horizontal="left" wrapText="1"/>
    </xf>
    <xf numFmtId="168" fontId="1" fillId="2" borderId="1" xfId="0" applyNumberFormat="1" applyFont="1" applyFill="1" applyBorder="1" applyAlignment="1" applyProtection="1">
      <alignment horizontal="left" wrapText="1"/>
    </xf>
    <xf numFmtId="168" fontId="1" fillId="2" borderId="11" xfId="0" applyNumberFormat="1" applyFont="1" applyFill="1" applyBorder="1" applyAlignment="1" applyProtection="1">
      <alignment horizontal="left" wrapText="1"/>
    </xf>
    <xf numFmtId="0" fontId="2" fillId="2" borderId="0" xfId="0" quotePrefix="1" applyNumberFormat="1" applyFont="1" applyFill="1" applyBorder="1" applyAlignment="1" applyProtection="1">
      <alignment horizontal="left"/>
      <protection locked="0"/>
    </xf>
    <xf numFmtId="0" fontId="2" fillId="2" borderId="0" xfId="0" applyNumberFormat="1" applyFont="1" applyFill="1" applyBorder="1" applyAlignment="1" applyProtection="1">
      <alignment horizontal="left"/>
      <protection locked="0"/>
    </xf>
    <xf numFmtId="0" fontId="24" fillId="2" borderId="16" xfId="3" applyNumberFormat="1" applyFont="1" applyFill="1" applyBorder="1" applyAlignment="1" applyProtection="1">
      <alignment horizontal="left"/>
      <protection locked="0"/>
    </xf>
    <xf numFmtId="0" fontId="24" fillId="0" borderId="16" xfId="0" applyNumberFormat="1" applyFont="1" applyBorder="1" applyAlignment="1" applyProtection="1">
      <alignment horizontal="left"/>
      <protection locked="0"/>
    </xf>
    <xf numFmtId="0" fontId="24" fillId="2" borderId="1" xfId="3" applyNumberFormat="1" applyFont="1" applyFill="1" applyBorder="1" applyAlignment="1" applyProtection="1">
      <alignment horizontal="left"/>
      <protection locked="0"/>
    </xf>
    <xf numFmtId="168" fontId="5" fillId="2" borderId="16" xfId="0" applyNumberFormat="1" applyFont="1" applyFill="1" applyBorder="1" applyAlignment="1" applyProtection="1">
      <alignment horizontal="left"/>
      <protection locked="0"/>
    </xf>
    <xf numFmtId="0" fontId="6" fillId="9" borderId="21" xfId="0" applyFont="1" applyFill="1" applyBorder="1" applyAlignment="1" applyProtection="1">
      <alignment horizontal="center"/>
    </xf>
    <xf numFmtId="0" fontId="6" fillId="9" borderId="1" xfId="0" applyFont="1" applyFill="1" applyBorder="1" applyAlignment="1" applyProtection="1">
      <alignment horizontal="center"/>
    </xf>
    <xf numFmtId="0" fontId="6" fillId="9" borderId="11" xfId="0" applyFont="1" applyFill="1" applyBorder="1" applyAlignment="1" applyProtection="1">
      <alignment horizontal="center"/>
    </xf>
    <xf numFmtId="168" fontId="6" fillId="5" borderId="0" xfId="0" applyNumberFormat="1" applyFont="1" applyFill="1" applyAlignment="1" applyProtection="1">
      <alignment horizontal="center"/>
    </xf>
    <xf numFmtId="0" fontId="0" fillId="0" borderId="1" xfId="0" applyBorder="1" applyAlignment="1">
      <alignment horizontal="center"/>
    </xf>
    <xf numFmtId="0" fontId="0" fillId="0" borderId="11" xfId="0" applyBorder="1" applyAlignment="1">
      <alignment horizontal="center"/>
    </xf>
    <xf numFmtId="0" fontId="2" fillId="9" borderId="27" xfId="0" applyFont="1" applyFill="1" applyBorder="1" applyAlignment="1" applyProtection="1">
      <alignment horizontal="center" vertical="center" wrapText="1"/>
    </xf>
    <xf numFmtId="0" fontId="2" fillId="9" borderId="7" xfId="0" applyFont="1" applyFill="1" applyBorder="1" applyAlignment="1" applyProtection="1">
      <alignment horizontal="center" vertical="center" wrapText="1"/>
    </xf>
    <xf numFmtId="0" fontId="2" fillId="9" borderId="43" xfId="0" applyFont="1" applyFill="1" applyBorder="1" applyAlignment="1" applyProtection="1">
      <alignment horizontal="center" vertical="center" wrapText="1"/>
    </xf>
    <xf numFmtId="0" fontId="0" fillId="2" borderId="44" xfId="0" applyFill="1" applyBorder="1" applyAlignment="1" applyProtection="1">
      <alignment horizontal="left" vertical="center" indent="2"/>
    </xf>
    <xf numFmtId="0" fontId="0" fillId="2" borderId="43" xfId="0" applyFill="1" applyBorder="1" applyAlignment="1" applyProtection="1">
      <alignment horizontal="left" vertical="center" indent="2"/>
    </xf>
    <xf numFmtId="0" fontId="0" fillId="2" borderId="44" xfId="0" applyFill="1" applyBorder="1" applyAlignment="1" applyProtection="1">
      <alignment horizontal="left" vertical="center" indent="3"/>
    </xf>
    <xf numFmtId="0" fontId="0" fillId="2" borderId="43" xfId="0" applyFill="1" applyBorder="1" applyAlignment="1" applyProtection="1">
      <alignment horizontal="left" vertical="center" indent="3"/>
    </xf>
    <xf numFmtId="0" fontId="2" fillId="9" borderId="51" xfId="0" applyFont="1" applyFill="1" applyBorder="1" applyAlignment="1" applyProtection="1">
      <alignment horizontal="center" vertical="center" wrapText="1"/>
    </xf>
    <xf numFmtId="0" fontId="2" fillId="9" borderId="12" xfId="0" applyFont="1" applyFill="1" applyBorder="1" applyAlignment="1" applyProtection="1">
      <alignment horizontal="center" vertical="center" wrapText="1"/>
    </xf>
    <xf numFmtId="0" fontId="3" fillId="2" borderId="36" xfId="0" applyFont="1" applyFill="1" applyBorder="1" applyAlignment="1" applyProtection="1">
      <alignment horizontal="center" vertical="center"/>
    </xf>
    <xf numFmtId="0" fontId="3" fillId="2" borderId="45" xfId="0" applyFont="1" applyFill="1" applyBorder="1" applyAlignment="1" applyProtection="1">
      <alignment horizontal="center" vertical="center"/>
    </xf>
    <xf numFmtId="0" fontId="3" fillId="2" borderId="37" xfId="0" applyFont="1" applyFill="1" applyBorder="1" applyAlignment="1" applyProtection="1">
      <alignment horizontal="center" vertical="center"/>
    </xf>
    <xf numFmtId="0" fontId="2" fillId="9" borderId="29" xfId="0" applyFont="1" applyFill="1" applyBorder="1" applyAlignment="1" applyProtection="1">
      <alignment horizontal="center" vertical="center" wrapText="1"/>
    </xf>
    <xf numFmtId="0" fontId="2" fillId="9" borderId="30" xfId="0" applyFont="1" applyFill="1" applyBorder="1" applyAlignment="1" applyProtection="1">
      <alignment horizontal="center" vertical="center" wrapText="1"/>
    </xf>
    <xf numFmtId="0" fontId="2" fillId="9" borderId="31" xfId="0" applyFont="1" applyFill="1" applyBorder="1" applyAlignment="1" applyProtection="1">
      <alignment horizontal="center" vertical="center" wrapText="1"/>
    </xf>
    <xf numFmtId="0" fontId="2" fillId="9" borderId="32" xfId="0" applyFont="1" applyFill="1" applyBorder="1" applyAlignment="1" applyProtection="1">
      <alignment horizontal="center" vertical="center" wrapText="1"/>
    </xf>
    <xf numFmtId="0" fontId="2" fillId="9" borderId="0" xfId="0" applyFont="1" applyFill="1" applyBorder="1" applyAlignment="1" applyProtection="1">
      <alignment horizontal="center" vertical="center" wrapText="1"/>
    </xf>
    <xf numFmtId="0" fontId="2" fillId="9" borderId="20" xfId="0" applyFont="1" applyFill="1" applyBorder="1" applyAlignment="1" applyProtection="1">
      <alignment horizontal="center" vertical="center" wrapText="1"/>
    </xf>
    <xf numFmtId="0" fontId="2" fillId="9" borderId="33" xfId="0" applyFont="1" applyFill="1" applyBorder="1" applyAlignment="1" applyProtection="1">
      <alignment horizontal="center" vertical="center" wrapText="1"/>
    </xf>
    <xf numFmtId="0" fontId="2" fillId="9" borderId="34" xfId="0" applyFont="1" applyFill="1" applyBorder="1" applyAlignment="1" applyProtection="1">
      <alignment horizontal="center" vertical="center" wrapText="1"/>
    </xf>
    <xf numFmtId="0" fontId="2" fillId="9" borderId="35" xfId="0" applyFont="1" applyFill="1" applyBorder="1" applyAlignment="1" applyProtection="1">
      <alignment horizontal="center" vertical="center" wrapText="1"/>
    </xf>
    <xf numFmtId="0" fontId="3" fillId="2" borderId="17" xfId="0" applyFont="1" applyFill="1" applyBorder="1" applyAlignment="1" applyProtection="1">
      <alignment horizontal="center" vertical="center"/>
    </xf>
    <xf numFmtId="0" fontId="3" fillId="2" borderId="16"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3" fillId="2" borderId="2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0" fillId="0" borderId="17" xfId="0" applyBorder="1" applyAlignment="1" applyProtection="1">
      <alignment horizontal="left" vertical="center" wrapText="1" indent="2"/>
    </xf>
    <xf numFmtId="0" fontId="0" fillId="0" borderId="18" xfId="0" applyBorder="1" applyAlignment="1" applyProtection="1">
      <alignment horizontal="left" vertical="center" wrapText="1" indent="2"/>
    </xf>
    <xf numFmtId="0" fontId="0" fillId="0" borderId="8" xfId="0" applyBorder="1" applyAlignment="1" applyProtection="1">
      <alignment horizontal="left" vertical="center" wrapText="1" indent="2"/>
    </xf>
    <xf numFmtId="0" fontId="1" fillId="9" borderId="30" xfId="0" applyFont="1" applyFill="1" applyBorder="1" applyAlignment="1" applyProtection="1">
      <alignment horizontal="center" vertical="center" wrapText="1"/>
    </xf>
    <xf numFmtId="0" fontId="1" fillId="9" borderId="31" xfId="0" applyFont="1" applyFill="1" applyBorder="1" applyAlignment="1" applyProtection="1">
      <alignment horizontal="center" vertical="center" wrapText="1"/>
    </xf>
    <xf numFmtId="0" fontId="1" fillId="9" borderId="33" xfId="0" applyFont="1" applyFill="1" applyBorder="1" applyAlignment="1" applyProtection="1">
      <alignment horizontal="center" vertical="center" wrapText="1"/>
    </xf>
    <xf numFmtId="0" fontId="1" fillId="9" borderId="34" xfId="0" applyFont="1" applyFill="1" applyBorder="1" applyAlignment="1" applyProtection="1">
      <alignment horizontal="center" vertical="center" wrapText="1"/>
    </xf>
    <xf numFmtId="0" fontId="1" fillId="9" borderId="35" xfId="0" applyFont="1" applyFill="1" applyBorder="1" applyAlignment="1" applyProtection="1">
      <alignment horizontal="center" vertical="center" wrapText="1"/>
    </xf>
    <xf numFmtId="0" fontId="0" fillId="0" borderId="16" xfId="0" applyBorder="1" applyAlignment="1" applyProtection="1">
      <alignment horizontal="left" vertical="center" wrapText="1" indent="2"/>
    </xf>
    <xf numFmtId="0" fontId="0" fillId="0" borderId="15" xfId="0" applyBorder="1" applyAlignment="1" applyProtection="1">
      <alignment horizontal="left" vertical="center" wrapText="1" indent="2"/>
    </xf>
    <xf numFmtId="0" fontId="0" fillId="0" borderId="39" xfId="0" applyBorder="1" applyAlignment="1" applyProtection="1">
      <alignment horizontal="left" vertical="center" wrapText="1" indent="2"/>
    </xf>
    <xf numFmtId="0" fontId="7" fillId="2" borderId="2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13" fillId="12" borderId="74" xfId="0" applyFont="1" applyFill="1" applyBorder="1" applyAlignment="1" applyProtection="1">
      <alignment horizontal="left" vertical="center"/>
    </xf>
    <xf numFmtId="0" fontId="13" fillId="12" borderId="2" xfId="0" applyFont="1" applyFill="1" applyBorder="1" applyAlignment="1" applyProtection="1">
      <alignment horizontal="left" vertical="center"/>
    </xf>
    <xf numFmtId="0" fontId="13" fillId="12" borderId="73" xfId="0" applyFont="1" applyFill="1" applyBorder="1" applyAlignment="1" applyProtection="1">
      <alignment horizontal="left" vertical="center"/>
    </xf>
    <xf numFmtId="0" fontId="0" fillId="9" borderId="72" xfId="0" applyFont="1" applyFill="1" applyBorder="1" applyAlignment="1" applyProtection="1">
      <alignment horizontal="left" vertical="center"/>
    </xf>
    <xf numFmtId="0" fontId="0" fillId="9" borderId="1" xfId="0" applyFont="1" applyFill="1" applyBorder="1" applyAlignment="1" applyProtection="1">
      <alignment horizontal="left" vertical="center"/>
    </xf>
    <xf numFmtId="0" fontId="0" fillId="2" borderId="21" xfId="0"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0" fillId="2" borderId="11" xfId="0" applyFont="1" applyFill="1" applyBorder="1" applyAlignment="1" applyProtection="1">
      <alignment horizontal="center" vertical="center"/>
    </xf>
    <xf numFmtId="0" fontId="1" fillId="2" borderId="2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11" xfId="0" applyFont="1" applyFill="1" applyBorder="1" applyAlignment="1" applyProtection="1">
      <alignment horizontal="center" vertical="center"/>
    </xf>
    <xf numFmtId="0" fontId="0" fillId="0" borderId="25" xfId="0" applyBorder="1" applyAlignment="1" applyProtection="1">
      <alignment horizontal="left" vertical="center" wrapText="1" indent="2"/>
    </xf>
    <xf numFmtId="0" fontId="0" fillId="0" borderId="26" xfId="0" applyBorder="1" applyAlignment="1" applyProtection="1">
      <alignment horizontal="left" vertical="center" wrapText="1" indent="2"/>
    </xf>
    <xf numFmtId="0" fontId="0" fillId="0" borderId="35" xfId="0" applyBorder="1" applyAlignment="1" applyProtection="1">
      <alignment horizontal="left" vertical="center" wrapText="1" indent="2"/>
    </xf>
    <xf numFmtId="0" fontId="0" fillId="0" borderId="21" xfId="0" applyBorder="1" applyAlignment="1" applyProtection="1">
      <alignment horizontal="left" vertical="center" wrapText="1" indent="3"/>
    </xf>
    <xf numFmtId="0" fontId="0" fillId="0" borderId="11" xfId="0" applyBorder="1" applyAlignment="1" applyProtection="1">
      <alignment horizontal="left" vertical="center" wrapText="1" indent="3"/>
    </xf>
    <xf numFmtId="0" fontId="0" fillId="0" borderId="36" xfId="0" applyBorder="1" applyAlignment="1" applyProtection="1">
      <alignment horizontal="left" vertical="center" wrapText="1" indent="3"/>
    </xf>
    <xf numFmtId="0" fontId="0" fillId="0" borderId="37" xfId="0" applyBorder="1" applyAlignment="1" applyProtection="1">
      <alignment horizontal="left" vertical="center" wrapText="1" indent="3"/>
    </xf>
    <xf numFmtId="0" fontId="3" fillId="9" borderId="75" xfId="0" applyFont="1" applyFill="1" applyBorder="1" applyAlignment="1" applyProtection="1">
      <alignment horizontal="center" vertical="center"/>
    </xf>
    <xf numFmtId="0" fontId="0" fillId="9" borderId="42" xfId="0" applyFill="1" applyBorder="1" applyAlignment="1">
      <alignment horizontal="center" vertical="center"/>
    </xf>
    <xf numFmtId="0" fontId="3" fillId="9" borderId="72" xfId="0" applyFont="1" applyFill="1" applyBorder="1" applyAlignment="1" applyProtection="1">
      <alignment horizontal="center" vertical="center"/>
    </xf>
    <xf numFmtId="0" fontId="0" fillId="9" borderId="1" xfId="0" applyFill="1" applyBorder="1" applyAlignment="1">
      <alignment horizontal="center" vertical="center"/>
    </xf>
    <xf numFmtId="0" fontId="1" fillId="9" borderId="77" xfId="0" applyFont="1" applyFill="1" applyBorder="1" applyAlignment="1" applyProtection="1">
      <alignment horizontal="center" vertical="center"/>
    </xf>
    <xf numFmtId="0" fontId="0" fillId="9" borderId="45" xfId="0" applyFill="1" applyBorder="1" applyAlignment="1">
      <alignment horizontal="center" vertical="center"/>
    </xf>
    <xf numFmtId="0" fontId="2" fillId="11" borderId="6" xfId="0" applyFont="1" applyFill="1" applyBorder="1" applyAlignment="1" applyProtection="1">
      <alignment horizontal="center" vertical="center" wrapText="1"/>
    </xf>
    <xf numFmtId="0" fontId="0" fillId="0" borderId="6" xfId="0" applyBorder="1" applyAlignment="1">
      <alignment wrapText="1"/>
    </xf>
    <xf numFmtId="9" fontId="1" fillId="10" borderId="8" xfId="0" applyNumberFormat="1" applyFont="1" applyFill="1" applyBorder="1" applyAlignment="1" applyProtection="1">
      <alignment horizontal="center" vertical="center"/>
      <protection locked="0"/>
    </xf>
    <xf numFmtId="0" fontId="7" fillId="2" borderId="25"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26" xfId="0" applyFont="1" applyFill="1" applyBorder="1" applyAlignment="1" applyProtection="1">
      <alignment horizontal="center" vertical="center"/>
    </xf>
    <xf numFmtId="0" fontId="0" fillId="9" borderId="75" xfId="0" applyFont="1" applyFill="1" applyBorder="1" applyAlignment="1" applyProtection="1">
      <alignment horizontal="left" vertical="center"/>
    </xf>
    <xf numFmtId="0" fontId="0" fillId="9" borderId="42" xfId="0" applyFont="1" applyFill="1" applyBorder="1" applyAlignment="1" applyProtection="1">
      <alignment horizontal="left" vertical="center"/>
    </xf>
    <xf numFmtId="0" fontId="0" fillId="2" borderId="40" xfId="0" applyFont="1" applyFill="1" applyBorder="1" applyAlignment="1" applyProtection="1">
      <alignment horizontal="center" vertical="center"/>
    </xf>
    <xf numFmtId="0" fontId="0" fillId="2" borderId="42" xfId="0" applyFont="1" applyFill="1" applyBorder="1" applyAlignment="1" applyProtection="1">
      <alignment horizontal="center" vertical="center"/>
    </xf>
    <xf numFmtId="0" fontId="0" fillId="2" borderId="41" xfId="0" applyFont="1" applyFill="1" applyBorder="1" applyAlignment="1" applyProtection="1">
      <alignment horizontal="center" vertical="center"/>
    </xf>
    <xf numFmtId="0" fontId="0" fillId="9" borderId="72" xfId="0" applyFill="1" applyBorder="1" applyAlignment="1" applyProtection="1">
      <alignment horizontal="left" vertical="center"/>
    </xf>
    <xf numFmtId="0" fontId="0" fillId="2" borderId="2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4" fillId="11" borderId="69" xfId="0" applyFont="1" applyFill="1" applyBorder="1" applyAlignment="1" applyProtection="1">
      <alignment horizontal="center" vertical="center"/>
    </xf>
    <xf numFmtId="0" fontId="5" fillId="11" borderId="24" xfId="0" applyFont="1" applyFill="1" applyBorder="1" applyAlignment="1">
      <alignment horizontal="center" vertical="center"/>
    </xf>
    <xf numFmtId="0" fontId="4" fillId="11" borderId="52" xfId="0" applyFont="1" applyFill="1" applyBorder="1" applyAlignment="1" applyProtection="1">
      <alignment horizontal="left" vertical="center"/>
    </xf>
    <xf numFmtId="0" fontId="4" fillId="11" borderId="24" xfId="0" applyFont="1" applyFill="1" applyBorder="1" applyAlignment="1" applyProtection="1">
      <alignment horizontal="left" vertical="center"/>
    </xf>
    <xf numFmtId="0" fontId="13" fillId="12" borderId="69" xfId="0" applyFont="1" applyFill="1" applyBorder="1" applyAlignment="1" applyProtection="1">
      <alignment horizontal="left" vertical="center"/>
    </xf>
    <xf numFmtId="0" fontId="13" fillId="12" borderId="24" xfId="0" applyFont="1" applyFill="1" applyBorder="1" applyAlignment="1" applyProtection="1">
      <alignment horizontal="left" vertical="center"/>
    </xf>
    <xf numFmtId="0" fontId="13" fillId="12" borderId="70" xfId="0" applyFont="1" applyFill="1" applyBorder="1" applyAlignment="1" applyProtection="1">
      <alignment horizontal="left" vertical="center"/>
    </xf>
    <xf numFmtId="0" fontId="13" fillId="12" borderId="32" xfId="0" applyFont="1" applyFill="1" applyBorder="1" applyAlignment="1" applyProtection="1">
      <alignment horizontal="left" vertical="center"/>
    </xf>
    <xf numFmtId="0" fontId="13" fillId="12" borderId="0" xfId="0" applyFont="1" applyFill="1" applyBorder="1" applyAlignment="1" applyProtection="1">
      <alignment horizontal="left" vertical="center"/>
    </xf>
    <xf numFmtId="0" fontId="13" fillId="12" borderId="71" xfId="0" applyFont="1" applyFill="1" applyBorder="1" applyAlignment="1" applyProtection="1">
      <alignment horizontal="left" vertical="center"/>
    </xf>
    <xf numFmtId="0" fontId="0" fillId="9" borderId="1" xfId="0" applyFont="1" applyFill="1" applyBorder="1" applyAlignment="1">
      <alignment horizontal="left" vertical="center"/>
    </xf>
    <xf numFmtId="0" fontId="0" fillId="9" borderId="80" xfId="0" applyFont="1" applyFill="1" applyBorder="1" applyAlignment="1" applyProtection="1">
      <alignment horizontal="left" vertical="center"/>
    </xf>
    <xf numFmtId="0" fontId="0" fillId="9" borderId="10" xfId="0" applyFont="1" applyFill="1" applyBorder="1" applyAlignment="1" applyProtection="1">
      <alignment horizontal="left" vertical="center"/>
    </xf>
    <xf numFmtId="44" fontId="11" fillId="2" borderId="22" xfId="2" applyFont="1" applyFill="1" applyBorder="1" applyAlignment="1" applyProtection="1">
      <alignment horizontal="left"/>
      <protection hidden="1"/>
    </xf>
    <xf numFmtId="44" fontId="11" fillId="2" borderId="23" xfId="2" applyFont="1" applyFill="1" applyBorder="1" applyAlignment="1" applyProtection="1">
      <alignment horizontal="left"/>
      <protection hidden="1"/>
    </xf>
    <xf numFmtId="0" fontId="16" fillId="0" borderId="24" xfId="0" applyFont="1" applyBorder="1" applyAlignment="1" applyProtection="1">
      <alignment horizontal="center"/>
    </xf>
    <xf numFmtId="0" fontId="0" fillId="0" borderId="24" xfId="0" applyBorder="1" applyAlignment="1" applyProtection="1">
      <alignment horizontal="center"/>
    </xf>
    <xf numFmtId="0" fontId="1" fillId="3" borderId="9" xfId="0" quotePrefix="1" applyFont="1" applyFill="1" applyBorder="1" applyAlignment="1" applyProtection="1">
      <alignment horizontal="center"/>
      <protection locked="0"/>
    </xf>
    <xf numFmtId="0" fontId="0" fillId="3" borderId="9" xfId="0" applyFill="1" applyBorder="1" applyAlignment="1" applyProtection="1">
      <alignment horizontal="center"/>
      <protection locked="0"/>
    </xf>
    <xf numFmtId="44" fontId="11" fillId="10" borderId="63" xfId="2" applyNumberFormat="1" applyFont="1" applyFill="1" applyBorder="1" applyAlignment="1" applyProtection="1">
      <alignment horizontal="left"/>
      <protection locked="0"/>
    </xf>
    <xf numFmtId="44" fontId="11" fillId="10" borderId="23" xfId="2" applyNumberFormat="1" applyFont="1" applyFill="1" applyBorder="1" applyAlignment="1" applyProtection="1">
      <alignment horizontal="left"/>
      <protection locked="0"/>
    </xf>
    <xf numFmtId="0" fontId="0" fillId="2" borderId="38" xfId="0" applyFill="1" applyBorder="1" applyAlignment="1" applyProtection="1">
      <alignment horizontal="center" vertical="center"/>
    </xf>
    <xf numFmtId="0" fontId="0" fillId="2" borderId="30" xfId="0" applyFill="1" applyBorder="1" applyAlignment="1" applyProtection="1">
      <alignment horizontal="center" vertical="center"/>
    </xf>
    <xf numFmtId="0" fontId="0" fillId="2" borderId="31" xfId="0" applyFill="1" applyBorder="1" applyAlignment="1" applyProtection="1">
      <alignment horizontal="center" vertical="center"/>
    </xf>
    <xf numFmtId="0" fontId="0" fillId="2" borderId="2"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11" xfId="0" applyFill="1" applyBorder="1" applyAlignment="1" applyProtection="1">
      <alignment horizontal="center" vertical="center"/>
    </xf>
    <xf numFmtId="0" fontId="0" fillId="2" borderId="19"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20" xfId="0" applyFill="1" applyBorder="1" applyAlignment="1" applyProtection="1">
      <alignment horizontal="center" vertical="center"/>
    </xf>
    <xf numFmtId="0" fontId="0" fillId="2" borderId="39" xfId="0" applyFill="1" applyBorder="1" applyAlignment="1" applyProtection="1">
      <alignment horizontal="center" vertical="center"/>
    </xf>
    <xf numFmtId="0" fontId="0" fillId="2" borderId="34" xfId="0" applyFill="1" applyBorder="1" applyAlignment="1" applyProtection="1">
      <alignment horizontal="center" vertical="center"/>
    </xf>
    <xf numFmtId="0" fontId="0" fillId="2" borderId="35" xfId="0" applyFill="1" applyBorder="1" applyAlignment="1" applyProtection="1">
      <alignment horizontal="center" vertical="center"/>
    </xf>
    <xf numFmtId="0" fontId="30" fillId="2" borderId="0" xfId="0" applyFont="1" applyFill="1" applyBorder="1" applyAlignment="1" applyProtection="1">
      <alignment horizontal="left" vertical="top" wrapText="1"/>
    </xf>
    <xf numFmtId="0" fontId="29" fillId="0" borderId="0" xfId="0" applyFont="1" applyAlignment="1">
      <alignment horizontal="left" wrapText="1"/>
    </xf>
    <xf numFmtId="0" fontId="1" fillId="2" borderId="36" xfId="0" applyFont="1" applyFill="1" applyBorder="1" applyAlignment="1" applyProtection="1">
      <alignment horizontal="center" vertical="center"/>
    </xf>
    <xf numFmtId="0" fontId="0" fillId="2" borderId="45" xfId="0" applyFill="1" applyBorder="1" applyAlignment="1" applyProtection="1">
      <alignment horizontal="center" vertical="center"/>
    </xf>
    <xf numFmtId="0" fontId="0" fillId="2" borderId="37" xfId="0" applyFill="1" applyBorder="1" applyAlignment="1" applyProtection="1">
      <alignment horizontal="center" vertical="center"/>
    </xf>
    <xf numFmtId="0" fontId="3" fillId="9" borderId="80" xfId="0" applyFont="1" applyFill="1" applyBorder="1" applyAlignment="1" applyProtection="1">
      <alignment horizontal="center" vertical="center"/>
    </xf>
    <xf numFmtId="0" fontId="0" fillId="9" borderId="10" xfId="0" applyFill="1" applyBorder="1" applyAlignment="1">
      <alignment horizontal="center" vertical="center"/>
    </xf>
    <xf numFmtId="9" fontId="1" fillId="10" borderId="25" xfId="0" applyNumberFormat="1" applyFont="1" applyFill="1" applyBorder="1" applyAlignment="1" applyProtection="1">
      <alignment horizontal="center" vertical="center"/>
      <protection locked="0"/>
    </xf>
    <xf numFmtId="9" fontId="1" fillId="10" borderId="26" xfId="0" applyNumberFormat="1" applyFont="1" applyFill="1" applyBorder="1" applyAlignment="1" applyProtection="1">
      <alignment horizontal="center" vertical="center"/>
      <protection locked="0"/>
    </xf>
    <xf numFmtId="0" fontId="29" fillId="0" borderId="0" xfId="0" applyFont="1" applyAlignment="1" applyProtection="1"/>
    <xf numFmtId="0" fontId="29" fillId="0" borderId="0" xfId="0" applyFont="1" applyAlignment="1"/>
    <xf numFmtId="0" fontId="2" fillId="11" borderId="27" xfId="0" applyFont="1" applyFill="1" applyBorder="1" applyAlignment="1" applyProtection="1">
      <alignment horizontal="center" vertical="center" wrapText="1"/>
    </xf>
    <xf numFmtId="0" fontId="0" fillId="0" borderId="7" xfId="0" applyBorder="1" applyAlignment="1">
      <alignment horizontal="center" vertical="center" wrapText="1"/>
    </xf>
    <xf numFmtId="9" fontId="1" fillId="10" borderId="21" xfId="0" applyNumberFormat="1" applyFont="1" applyFill="1" applyBorder="1" applyAlignment="1" applyProtection="1">
      <alignment horizontal="center" vertical="center"/>
      <protection locked="0"/>
    </xf>
    <xf numFmtId="9" fontId="1" fillId="10" borderId="11" xfId="0" applyNumberFormat="1" applyFont="1" applyFill="1" applyBorder="1" applyAlignment="1" applyProtection="1">
      <alignment horizontal="center" vertical="center"/>
      <protection locked="0"/>
    </xf>
    <xf numFmtId="9" fontId="1" fillId="10" borderId="36" xfId="0" applyNumberFormat="1" applyFont="1" applyFill="1" applyBorder="1" applyAlignment="1" applyProtection="1">
      <alignment horizontal="center" vertical="center"/>
      <protection locked="0"/>
    </xf>
    <xf numFmtId="9" fontId="1" fillId="10" borderId="37" xfId="0" applyNumberFormat="1" applyFont="1" applyFill="1" applyBorder="1" applyAlignment="1" applyProtection="1">
      <alignment horizontal="center" vertical="center"/>
      <protection locked="0"/>
    </xf>
    <xf numFmtId="0" fontId="1" fillId="0" borderId="16" xfId="0" applyFont="1" applyBorder="1" applyAlignment="1" applyProtection="1">
      <alignment horizontal="center"/>
    </xf>
    <xf numFmtId="0" fontId="0" fillId="0" borderId="19" xfId="0" applyBorder="1" applyAlignment="1" applyProtection="1">
      <alignment horizontal="left" vertical="center" wrapText="1" indent="2"/>
    </xf>
    <xf numFmtId="0" fontId="0" fillId="0" borderId="20" xfId="0" applyBorder="1" applyAlignment="1" applyProtection="1">
      <alignment horizontal="left" vertical="center" wrapText="1" indent="2"/>
    </xf>
    <xf numFmtId="0" fontId="3" fillId="2" borderId="16" xfId="0" applyFont="1" applyFill="1" applyBorder="1" applyAlignment="1" applyProtection="1">
      <alignment horizontal="left"/>
    </xf>
    <xf numFmtId="0" fontId="2" fillId="11" borderId="27" xfId="0" applyFont="1" applyFill="1" applyBorder="1" applyAlignment="1" applyProtection="1">
      <alignment horizontal="left" vertical="center"/>
    </xf>
    <xf numFmtId="0" fontId="2" fillId="11" borderId="7" xfId="0" applyFont="1" applyFill="1" applyBorder="1" applyAlignment="1" applyProtection="1">
      <alignment horizontal="left" vertical="center"/>
    </xf>
    <xf numFmtId="0" fontId="2" fillId="11" borderId="28" xfId="0" applyFont="1" applyFill="1" applyBorder="1" applyAlignment="1" applyProtection="1">
      <alignment horizontal="left" vertical="center"/>
    </xf>
    <xf numFmtId="0" fontId="0" fillId="0" borderId="38" xfId="0" applyBorder="1" applyAlignment="1" applyProtection="1">
      <alignment horizontal="left" vertical="center" wrapText="1" indent="2"/>
    </xf>
    <xf numFmtId="0" fontId="0" fillId="0" borderId="31" xfId="0" applyBorder="1" applyAlignment="1" applyProtection="1">
      <alignment horizontal="left" vertical="center" wrapText="1" indent="2"/>
    </xf>
    <xf numFmtId="0" fontId="0" fillId="0" borderId="40" xfId="0" applyBorder="1" applyAlignment="1" applyProtection="1">
      <alignment horizontal="left" vertical="center" wrapText="1" indent="3"/>
    </xf>
    <xf numFmtId="0" fontId="0" fillId="0" borderId="41" xfId="0" applyBorder="1" applyAlignment="1" applyProtection="1">
      <alignment horizontal="left" vertical="center" wrapText="1" indent="3"/>
    </xf>
    <xf numFmtId="0" fontId="4" fillId="11" borderId="29" xfId="0" applyFont="1" applyFill="1" applyBorder="1" applyAlignment="1" applyProtection="1">
      <alignment horizontal="left" vertical="center"/>
    </xf>
    <xf numFmtId="0" fontId="5" fillId="11" borderId="30" xfId="0" applyFont="1" applyFill="1" applyBorder="1" applyAlignment="1">
      <alignment horizontal="left" vertical="center"/>
    </xf>
    <xf numFmtId="0" fontId="4" fillId="11" borderId="67" xfId="0" applyFont="1" applyFill="1" applyBorder="1" applyAlignment="1" applyProtection="1">
      <alignment horizontal="left" vertical="center"/>
    </xf>
    <xf numFmtId="0" fontId="4" fillId="11" borderId="30" xfId="0" applyFont="1" applyFill="1" applyBorder="1" applyAlignment="1" applyProtection="1">
      <alignment horizontal="left" vertical="center"/>
    </xf>
    <xf numFmtId="0" fontId="4" fillId="0" borderId="0" xfId="0" applyFont="1" applyBorder="1" applyAlignment="1" applyProtection="1">
      <alignment horizontal="center"/>
    </xf>
    <xf numFmtId="0" fontId="4" fillId="0" borderId="20" xfId="0" applyFont="1" applyBorder="1" applyAlignment="1" applyProtection="1">
      <alignment horizontal="center"/>
    </xf>
    <xf numFmtId="0" fontId="0" fillId="2" borderId="2" xfId="0" applyFill="1" applyBorder="1" applyAlignment="1" applyProtection="1">
      <alignment horizontal="left" vertical="center" indent="2"/>
    </xf>
    <xf numFmtId="0" fontId="0" fillId="2" borderId="39" xfId="0" applyFill="1" applyBorder="1" applyAlignment="1" applyProtection="1">
      <alignment horizontal="left" vertical="center" indent="2"/>
    </xf>
    <xf numFmtId="0" fontId="0" fillId="2" borderId="34" xfId="0" applyFill="1" applyBorder="1" applyAlignment="1" applyProtection="1">
      <alignment horizontal="left" vertical="center" indent="2"/>
    </xf>
    <xf numFmtId="0" fontId="0" fillId="2" borderId="35" xfId="0" applyFill="1" applyBorder="1" applyAlignment="1" applyProtection="1">
      <alignment horizontal="left" vertical="center" indent="2"/>
    </xf>
    <xf numFmtId="0" fontId="2" fillId="4" borderId="29" xfId="0" applyFont="1" applyFill="1" applyBorder="1" applyAlignment="1" applyProtection="1">
      <alignment horizontal="center" vertical="center" wrapText="1"/>
    </xf>
    <xf numFmtId="0" fontId="2" fillId="4" borderId="30" xfId="0" applyFont="1" applyFill="1" applyBorder="1" applyAlignment="1" applyProtection="1">
      <alignment horizontal="center" vertical="center" wrapText="1"/>
    </xf>
    <xf numFmtId="0" fontId="2" fillId="4" borderId="31" xfId="0" applyFont="1" applyFill="1" applyBorder="1" applyAlignment="1" applyProtection="1">
      <alignment horizontal="center" vertical="center" wrapText="1"/>
    </xf>
    <xf numFmtId="0" fontId="2" fillId="4" borderId="32" xfId="0" applyFont="1" applyFill="1" applyBorder="1" applyAlignment="1" applyProtection="1">
      <alignment horizontal="center" vertical="center" wrapText="1"/>
    </xf>
    <xf numFmtId="0" fontId="2" fillId="4" borderId="0" xfId="0" applyFont="1" applyFill="1" applyBorder="1" applyAlignment="1" applyProtection="1">
      <alignment horizontal="center" vertical="center" wrapText="1"/>
    </xf>
    <xf numFmtId="0" fontId="2" fillId="4" borderId="20" xfId="0" applyFont="1" applyFill="1" applyBorder="1" applyAlignment="1" applyProtection="1">
      <alignment horizontal="center" vertical="center" wrapText="1"/>
    </xf>
    <xf numFmtId="0" fontId="0" fillId="2" borderId="38" xfId="0" applyFill="1" applyBorder="1" applyAlignment="1" applyProtection="1">
      <alignment horizontal="left" vertical="center" indent="2"/>
    </xf>
    <xf numFmtId="0" fontId="0" fillId="2" borderId="30" xfId="0" applyFill="1" applyBorder="1" applyAlignment="1" applyProtection="1">
      <alignment horizontal="left" vertical="center" indent="2"/>
    </xf>
    <xf numFmtId="0" fontId="0" fillId="2" borderId="31" xfId="0" applyFill="1" applyBorder="1" applyAlignment="1" applyProtection="1">
      <alignment horizontal="left" vertical="center" indent="2"/>
    </xf>
    <xf numFmtId="0" fontId="2" fillId="4" borderId="6" xfId="0" applyFont="1" applyFill="1" applyBorder="1" applyAlignment="1" applyProtection="1">
      <alignment horizontal="center" vertical="center" wrapText="1"/>
    </xf>
    <xf numFmtId="0" fontId="0" fillId="0" borderId="6" xfId="0" applyBorder="1" applyAlignment="1" applyProtection="1">
      <alignment horizontal="left" vertical="center" wrapText="1" indent="2"/>
    </xf>
    <xf numFmtId="0" fontId="0" fillId="0" borderId="44" xfId="0" applyBorder="1" applyAlignment="1" applyProtection="1">
      <alignment horizontal="left" vertical="center" wrapText="1" indent="2"/>
    </xf>
    <xf numFmtId="0" fontId="2" fillId="4" borderId="44"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43" xfId="0" applyFont="1" applyFill="1" applyBorder="1" applyAlignment="1" applyProtection="1">
      <alignment horizontal="center" vertical="center" wrapText="1"/>
    </xf>
    <xf numFmtId="0" fontId="0" fillId="2" borderId="7" xfId="0" applyFill="1" applyBorder="1" applyAlignment="1" applyProtection="1">
      <alignment horizontal="left" vertical="center" indent="2"/>
    </xf>
    <xf numFmtId="0" fontId="2" fillId="4" borderId="38"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34" xfId="0" applyFont="1" applyFill="1" applyBorder="1" applyAlignment="1" applyProtection="1">
      <alignment horizontal="center" vertical="center" wrapText="1"/>
    </xf>
    <xf numFmtId="0" fontId="2" fillId="4" borderId="35" xfId="0" applyFont="1" applyFill="1" applyBorder="1" applyAlignment="1" applyProtection="1">
      <alignment horizontal="center" vertical="center" wrapText="1"/>
    </xf>
    <xf numFmtId="0" fontId="3" fillId="2" borderId="40" xfId="0" applyFont="1" applyFill="1" applyBorder="1" applyAlignment="1" applyProtection="1">
      <alignment horizontal="left" vertical="center" indent="2"/>
    </xf>
    <xf numFmtId="0" fontId="3" fillId="2" borderId="42" xfId="0" applyFont="1" applyFill="1" applyBorder="1" applyAlignment="1" applyProtection="1">
      <alignment horizontal="left" vertical="center" indent="2"/>
    </xf>
    <xf numFmtId="0" fontId="3" fillId="2" borderId="41" xfId="0" applyFont="1" applyFill="1" applyBorder="1" applyAlignment="1" applyProtection="1">
      <alignment horizontal="left" vertical="center" indent="2"/>
    </xf>
    <xf numFmtId="0" fontId="0" fillId="13" borderId="2" xfId="0" applyFont="1" applyFill="1" applyBorder="1" applyAlignment="1" applyProtection="1">
      <alignment horizontal="left" vertical="center"/>
    </xf>
    <xf numFmtId="0" fontId="2" fillId="13" borderId="38" xfId="0" applyFont="1" applyFill="1" applyBorder="1" applyAlignment="1" applyProtection="1">
      <alignment horizontal="center" vertical="center" wrapText="1"/>
    </xf>
    <xf numFmtId="0" fontId="2" fillId="13" borderId="30" xfId="0" applyFont="1" applyFill="1" applyBorder="1" applyAlignment="1" applyProtection="1">
      <alignment horizontal="center" vertical="center" wrapText="1"/>
    </xf>
    <xf numFmtId="0" fontId="2" fillId="13" borderId="31" xfId="0" applyFont="1" applyFill="1" applyBorder="1" applyAlignment="1" applyProtection="1">
      <alignment horizontal="center" vertical="center" wrapText="1"/>
    </xf>
    <xf numFmtId="0" fontId="2" fillId="13" borderId="19" xfId="0" applyFont="1" applyFill="1" applyBorder="1" applyAlignment="1" applyProtection="1">
      <alignment horizontal="center" vertical="center" wrapText="1"/>
    </xf>
    <xf numFmtId="0" fontId="2" fillId="13" borderId="0" xfId="0" applyFont="1" applyFill="1" applyBorder="1" applyAlignment="1" applyProtection="1">
      <alignment horizontal="center" vertical="center" wrapText="1"/>
    </xf>
    <xf numFmtId="0" fontId="2" fillId="13" borderId="20" xfId="0" applyFont="1" applyFill="1" applyBorder="1" applyAlignment="1" applyProtection="1">
      <alignment horizontal="center" vertical="center" wrapText="1"/>
    </xf>
    <xf numFmtId="0" fontId="2" fillId="13" borderId="56" xfId="0" applyFont="1" applyFill="1" applyBorder="1" applyAlignment="1" applyProtection="1">
      <alignment horizontal="center" vertical="center" wrapText="1"/>
    </xf>
    <xf numFmtId="0" fontId="2" fillId="13" borderId="9" xfId="0" applyFont="1" applyFill="1" applyBorder="1" applyAlignment="1" applyProtection="1">
      <alignment horizontal="center" vertical="center" wrapText="1"/>
    </xf>
    <xf numFmtId="0" fontId="2" fillId="13" borderId="55" xfId="0" applyFont="1" applyFill="1" applyBorder="1" applyAlignment="1" applyProtection="1">
      <alignment horizontal="center" vertical="center" wrapText="1"/>
    </xf>
    <xf numFmtId="0" fontId="3" fillId="0" borderId="40" xfId="0" applyFont="1" applyFill="1" applyBorder="1" applyAlignment="1" applyProtection="1">
      <alignment horizontal="left" vertical="center" indent="2"/>
    </xf>
    <xf numFmtId="0" fontId="3" fillId="0" borderId="42" xfId="0" applyFont="1" applyFill="1" applyBorder="1" applyAlignment="1" applyProtection="1">
      <alignment horizontal="left" vertical="center" indent="2"/>
    </xf>
    <xf numFmtId="0" fontId="3" fillId="0" borderId="18" xfId="0" applyFont="1" applyFill="1" applyBorder="1" applyAlignment="1" applyProtection="1">
      <alignment horizontal="left" vertical="center" indent="2"/>
    </xf>
    <xf numFmtId="0" fontId="3" fillId="0" borderId="21" xfId="0" applyFont="1" applyFill="1" applyBorder="1" applyAlignment="1" applyProtection="1">
      <alignment horizontal="left" vertical="center" indent="2"/>
    </xf>
    <xf numFmtId="0" fontId="3" fillId="0" borderId="1" xfId="0" applyFont="1" applyFill="1" applyBorder="1" applyAlignment="1" applyProtection="1">
      <alignment horizontal="left" vertical="center" indent="2"/>
    </xf>
    <xf numFmtId="0" fontId="3" fillId="0" borderId="11" xfId="0" applyFont="1" applyFill="1" applyBorder="1" applyAlignment="1" applyProtection="1">
      <alignment horizontal="left" vertical="center" indent="2"/>
    </xf>
    <xf numFmtId="0" fontId="1" fillId="0" borderId="57" xfId="0" applyFont="1" applyFill="1" applyBorder="1" applyAlignment="1" applyProtection="1">
      <alignment horizontal="left" vertical="center" indent="2"/>
    </xf>
    <xf numFmtId="0" fontId="3" fillId="0" borderId="58" xfId="0" applyFont="1" applyFill="1" applyBorder="1" applyAlignment="1" applyProtection="1">
      <alignment horizontal="left" vertical="center" indent="2"/>
    </xf>
    <xf numFmtId="0" fontId="3" fillId="0" borderId="59" xfId="0" applyFont="1" applyFill="1" applyBorder="1" applyAlignment="1" applyProtection="1">
      <alignment horizontal="left" vertical="center" indent="2"/>
    </xf>
    <xf numFmtId="0" fontId="0" fillId="0" borderId="30" xfId="0" applyBorder="1" applyAlignment="1" applyProtection="1">
      <alignment horizontal="center" vertical="center" wrapText="1"/>
    </xf>
    <xf numFmtId="0" fontId="0" fillId="0" borderId="31" xfId="0" applyBorder="1" applyAlignment="1" applyProtection="1">
      <alignment horizontal="center" vertical="center" wrapText="1"/>
    </xf>
    <xf numFmtId="0" fontId="0" fillId="0" borderId="39" xfId="0" applyBorder="1" applyAlignment="1" applyProtection="1">
      <alignment horizontal="center" vertical="center" wrapText="1"/>
    </xf>
    <xf numFmtId="0" fontId="0" fillId="0" borderId="34" xfId="0"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40" xfId="0" applyBorder="1" applyAlignment="1" applyProtection="1">
      <alignment horizontal="left" vertical="center" wrapText="1" indent="2"/>
    </xf>
    <xf numFmtId="0" fontId="0" fillId="0" borderId="41" xfId="0" applyBorder="1" applyAlignment="1" applyProtection="1">
      <alignment horizontal="left" vertical="center" wrapText="1" indent="2"/>
    </xf>
    <xf numFmtId="0" fontId="1" fillId="2" borderId="39" xfId="0" applyFont="1" applyFill="1" applyBorder="1" applyAlignment="1" applyProtection="1">
      <alignment horizontal="left" vertical="center" indent="2"/>
    </xf>
    <xf numFmtId="0" fontId="3" fillId="0" borderId="57" xfId="0" applyFont="1" applyFill="1" applyBorder="1" applyAlignment="1" applyProtection="1">
      <alignment horizontal="left" vertical="center" indent="2"/>
    </xf>
    <xf numFmtId="0" fontId="2" fillId="5" borderId="7" xfId="0" applyFont="1" applyFill="1" applyBorder="1" applyAlignment="1" applyProtection="1">
      <alignment horizontal="left" vertical="center"/>
    </xf>
    <xf numFmtId="0" fontId="2" fillId="13" borderId="27" xfId="0" applyFont="1" applyFill="1" applyBorder="1" applyAlignment="1" applyProtection="1">
      <alignment horizontal="center" vertical="center"/>
    </xf>
    <xf numFmtId="0" fontId="0" fillId="0" borderId="7" xfId="0" applyBorder="1" applyAlignment="1">
      <alignment horizontal="center" vertical="center"/>
    </xf>
    <xf numFmtId="0" fontId="0" fillId="0" borderId="62" xfId="0" applyBorder="1" applyAlignment="1">
      <alignment horizontal="center" vertical="center"/>
    </xf>
    <xf numFmtId="0" fontId="1" fillId="0" borderId="18" xfId="0" applyFont="1" applyBorder="1" applyAlignment="1" applyProtection="1"/>
    <xf numFmtId="0" fontId="21" fillId="0" borderId="0" xfId="0" applyFont="1" applyBorder="1" applyAlignment="1" applyProtection="1">
      <alignment horizontal="center" wrapText="1"/>
    </xf>
    <xf numFmtId="0" fontId="21" fillId="0" borderId="20" xfId="0" applyFont="1" applyBorder="1" applyAlignment="1" applyProtection="1">
      <alignment horizontal="center" wrapText="1"/>
    </xf>
    <xf numFmtId="0" fontId="21" fillId="0" borderId="0" xfId="0" applyFont="1" applyBorder="1" applyAlignment="1" applyProtection="1">
      <alignment horizontal="center"/>
    </xf>
    <xf numFmtId="0" fontId="21" fillId="0" borderId="20" xfId="0" applyFont="1" applyBorder="1" applyAlignment="1" applyProtection="1">
      <alignment horizontal="center"/>
    </xf>
    <xf numFmtId="0" fontId="2" fillId="0" borderId="0" xfId="0" applyFont="1" applyBorder="1" applyAlignment="1" applyProtection="1">
      <alignment horizontal="center"/>
    </xf>
    <xf numFmtId="0" fontId="2" fillId="0" borderId="20" xfId="0" applyFont="1" applyBorder="1" applyAlignment="1" applyProtection="1">
      <alignment horizontal="center"/>
    </xf>
    <xf numFmtId="0" fontId="3" fillId="2" borderId="18" xfId="0" applyFont="1" applyFill="1" applyBorder="1" applyAlignment="1" applyProtection="1">
      <alignment horizontal="left"/>
    </xf>
    <xf numFmtId="0" fontId="2" fillId="0" borderId="36" xfId="0" applyFont="1" applyFill="1" applyBorder="1" applyAlignment="1" applyProtection="1">
      <alignment horizontal="center" vertical="center"/>
    </xf>
    <xf numFmtId="0" fontId="2" fillId="0" borderId="45" xfId="0" applyFont="1" applyFill="1" applyBorder="1" applyAlignment="1" applyProtection="1">
      <alignment horizontal="center" vertical="center"/>
    </xf>
    <xf numFmtId="0" fontId="2" fillId="0" borderId="46" xfId="0" applyFont="1" applyFill="1" applyBorder="1" applyAlignment="1" applyProtection="1">
      <alignment horizontal="center" vertical="center"/>
    </xf>
    <xf numFmtId="0" fontId="0" fillId="0" borderId="36" xfId="0" applyBorder="1" applyAlignment="1" applyProtection="1">
      <alignment horizontal="left" vertical="center" wrapText="1" indent="2"/>
    </xf>
    <xf numFmtId="0" fontId="0" fillId="0" borderId="37" xfId="0" applyBorder="1" applyAlignment="1" applyProtection="1">
      <alignment horizontal="left" vertical="center" wrapText="1" indent="2"/>
    </xf>
    <xf numFmtId="0" fontId="0" fillId="0" borderId="42" xfId="0" applyBorder="1" applyAlignment="1" applyProtection="1">
      <alignment horizontal="left" vertical="center" wrapText="1" indent="2"/>
    </xf>
    <xf numFmtId="0" fontId="3" fillId="2" borderId="21" xfId="0" applyFont="1" applyFill="1" applyBorder="1" applyAlignment="1" applyProtection="1">
      <alignment horizontal="left" vertical="center" indent="2"/>
    </xf>
    <xf numFmtId="0" fontId="3" fillId="2" borderId="1" xfId="0" applyFont="1" applyFill="1" applyBorder="1" applyAlignment="1" applyProtection="1">
      <alignment horizontal="left" vertical="center" indent="2"/>
    </xf>
    <xf numFmtId="0" fontId="3" fillId="2" borderId="11" xfId="0" applyFont="1" applyFill="1" applyBorder="1" applyAlignment="1" applyProtection="1">
      <alignment horizontal="left" vertical="center" indent="2"/>
    </xf>
    <xf numFmtId="0" fontId="3" fillId="2" borderId="36" xfId="0" applyFont="1" applyFill="1" applyBorder="1" applyAlignment="1" applyProtection="1">
      <alignment horizontal="left" vertical="center" indent="2"/>
    </xf>
    <xf numFmtId="0" fontId="3" fillId="2" borderId="45" xfId="0" applyFont="1" applyFill="1" applyBorder="1" applyAlignment="1" applyProtection="1">
      <alignment horizontal="left" vertical="center" indent="2"/>
    </xf>
    <xf numFmtId="0" fontId="3" fillId="2" borderId="37" xfId="0" applyFont="1" applyFill="1" applyBorder="1" applyAlignment="1" applyProtection="1">
      <alignment horizontal="left" vertical="center" indent="2"/>
    </xf>
    <xf numFmtId="0" fontId="0" fillId="3" borderId="0" xfId="0" applyFill="1" applyBorder="1" applyAlignment="1" applyProtection="1">
      <protection locked="0"/>
    </xf>
    <xf numFmtId="0" fontId="0" fillId="0" borderId="9" xfId="0" applyBorder="1" applyAlignment="1" applyProtection="1">
      <protection locked="0"/>
    </xf>
    <xf numFmtId="0" fontId="7" fillId="2" borderId="2" xfId="0" applyFont="1" applyFill="1" applyBorder="1" applyAlignment="1" applyProtection="1">
      <alignment horizontal="center" vertical="center" wrapText="1"/>
    </xf>
    <xf numFmtId="0" fontId="14" fillId="5" borderId="0" xfId="0" applyFont="1" applyFill="1" applyBorder="1" applyAlignment="1" applyProtection="1">
      <alignment horizontal="left"/>
    </xf>
    <xf numFmtId="0" fontId="0" fillId="3" borderId="0" xfId="0" applyFill="1" applyBorder="1" applyAlignment="1" applyProtection="1">
      <alignment horizontal="center"/>
      <protection locked="0"/>
    </xf>
    <xf numFmtId="0" fontId="0" fillId="0" borderId="21" xfId="0" applyBorder="1" applyAlignment="1" applyProtection="1">
      <alignment horizontal="left" vertical="center" wrapText="1" indent="2"/>
    </xf>
    <xf numFmtId="0" fontId="0" fillId="0" borderId="11" xfId="0" applyBorder="1" applyAlignment="1" applyProtection="1">
      <alignment horizontal="left" vertical="center" wrapText="1" indent="2"/>
    </xf>
    <xf numFmtId="0" fontId="0" fillId="2" borderId="21" xfId="0" applyFill="1" applyBorder="1" applyAlignment="1" applyProtection="1">
      <alignment horizontal="left" vertical="center" indent="2"/>
    </xf>
    <xf numFmtId="0" fontId="0" fillId="2" borderId="1" xfId="0" applyFill="1" applyBorder="1" applyAlignment="1" applyProtection="1">
      <alignment horizontal="left" vertical="center" indent="2"/>
    </xf>
    <xf numFmtId="0" fontId="0" fillId="2" borderId="11" xfId="0" applyFill="1" applyBorder="1" applyAlignment="1" applyProtection="1">
      <alignment horizontal="left" vertical="center" indent="2"/>
    </xf>
    <xf numFmtId="0" fontId="0" fillId="13" borderId="2" xfId="0" applyFont="1" applyFill="1" applyBorder="1" applyAlignment="1">
      <alignment horizontal="left" vertical="center"/>
    </xf>
    <xf numFmtId="37" fontId="24" fillId="2" borderId="21" xfId="0" applyNumberFormat="1" applyFont="1" applyFill="1" applyBorder="1" applyAlignment="1" applyProtection="1"/>
    <xf numFmtId="0" fontId="24" fillId="0" borderId="11" xfId="0" applyFont="1" applyBorder="1" applyAlignment="1" applyProtection="1"/>
    <xf numFmtId="165" fontId="24" fillId="2" borderId="21" xfId="0" applyNumberFormat="1" applyFont="1" applyFill="1" applyBorder="1" applyAlignment="1" applyProtection="1"/>
    <xf numFmtId="0" fontId="24" fillId="0" borderId="11" xfId="0" applyFont="1" applyBorder="1" applyProtection="1"/>
    <xf numFmtId="0" fontId="6" fillId="2" borderId="0" xfId="0" applyFont="1" applyFill="1" applyAlignment="1" applyProtection="1">
      <alignment horizontal="left"/>
    </xf>
    <xf numFmtId="0" fontId="6" fillId="2" borderId="20" xfId="0" applyFont="1" applyFill="1" applyBorder="1" applyAlignment="1" applyProtection="1">
      <alignment horizontal="left"/>
    </xf>
    <xf numFmtId="0" fontId="2" fillId="2" borderId="0" xfId="0" applyFont="1" applyFill="1" applyAlignment="1" applyProtection="1">
      <alignment horizontal="left"/>
    </xf>
    <xf numFmtId="0" fontId="0" fillId="0" borderId="0" xfId="0" applyAlignment="1"/>
    <xf numFmtId="0" fontId="3" fillId="2" borderId="1" xfId="0" applyFont="1" applyFill="1" applyBorder="1" applyAlignment="1" applyProtection="1">
      <alignment horizontal="left"/>
      <protection locked="0"/>
    </xf>
    <xf numFmtId="0" fontId="24" fillId="3" borderId="9" xfId="0" applyFont="1" applyFill="1" applyBorder="1" applyAlignment="1" applyProtection="1">
      <alignment horizontal="center"/>
      <protection locked="0"/>
    </xf>
    <xf numFmtId="0" fontId="24" fillId="0" borderId="0" xfId="0" applyFont="1" applyFill="1" applyAlignment="1" applyProtection="1">
      <alignment horizontal="center"/>
    </xf>
    <xf numFmtId="0" fontId="23" fillId="0" borderId="0" xfId="0" applyNumberFormat="1" applyFont="1" applyBorder="1" applyAlignment="1" applyProtection="1">
      <alignment horizontal="center"/>
    </xf>
    <xf numFmtId="165" fontId="24" fillId="2" borderId="0" xfId="0" applyNumberFormat="1" applyFont="1" applyFill="1" applyBorder="1" applyAlignment="1" applyProtection="1"/>
    <xf numFmtId="0" fontId="24" fillId="0" borderId="20" xfId="0" applyFont="1" applyBorder="1" applyProtection="1"/>
    <xf numFmtId="0" fontId="23" fillId="0" borderId="24" xfId="0" applyNumberFormat="1" applyFont="1" applyBorder="1" applyAlignment="1" applyProtection="1">
      <alignment horizontal="center"/>
    </xf>
    <xf numFmtId="0" fontId="6" fillId="0" borderId="0" xfId="0" applyFont="1" applyAlignment="1" applyProtection="1">
      <alignment horizontal="center"/>
    </xf>
    <xf numFmtId="0" fontId="24" fillId="2" borderId="16" xfId="0" applyFont="1" applyFill="1" applyBorder="1" applyAlignment="1" applyProtection="1">
      <alignment horizontal="left"/>
      <protection locked="0"/>
    </xf>
    <xf numFmtId="0" fontId="6" fillId="0" borderId="0" xfId="0" applyFont="1" applyFill="1" applyBorder="1" applyAlignment="1" applyProtection="1">
      <alignment horizontal="center"/>
    </xf>
    <xf numFmtId="0" fontId="24" fillId="0" borderId="0" xfId="0" applyFont="1" applyAlignment="1" applyProtection="1">
      <alignment horizontal="center"/>
    </xf>
    <xf numFmtId="167" fontId="6" fillId="0" borderId="1" xfId="0" applyNumberFormat="1" applyFont="1" applyFill="1" applyBorder="1" applyAlignment="1" applyProtection="1">
      <alignment horizontal="left" wrapText="1"/>
      <protection locked="0"/>
    </xf>
    <xf numFmtId="167" fontId="24" fillId="0" borderId="1" xfId="0" applyNumberFormat="1" applyFont="1" applyBorder="1" applyAlignment="1" applyProtection="1">
      <alignment horizontal="left" wrapText="1"/>
      <protection locked="0"/>
    </xf>
    <xf numFmtId="39" fontId="24" fillId="2" borderId="0" xfId="0" applyNumberFormat="1" applyFont="1" applyFill="1" applyBorder="1" applyAlignment="1" applyProtection="1"/>
    <xf numFmtId="0" fontId="24" fillId="0" borderId="20" xfId="0" applyFont="1" applyBorder="1" applyAlignment="1" applyProtection="1"/>
    <xf numFmtId="0" fontId="24" fillId="0" borderId="16" xfId="0" applyFont="1" applyBorder="1" applyAlignment="1" applyProtection="1">
      <alignment horizontal="left"/>
      <protection locked="0"/>
    </xf>
    <xf numFmtId="0" fontId="24" fillId="2" borderId="1" xfId="0" applyFont="1" applyFill="1" applyBorder="1" applyAlignment="1" applyProtection="1">
      <alignment horizontal="left"/>
      <protection locked="0"/>
    </xf>
    <xf numFmtId="0" fontId="24" fillId="0" borderId="1" xfId="0" applyFont="1" applyBorder="1" applyAlignment="1" applyProtection="1">
      <alignment horizontal="left"/>
      <protection locked="0"/>
    </xf>
    <xf numFmtId="0" fontId="6" fillId="2" borderId="10" xfId="0" applyFont="1" applyFill="1" applyBorder="1" applyAlignment="1" applyProtection="1">
      <alignment horizontal="center"/>
    </xf>
    <xf numFmtId="0" fontId="24" fillId="0" borderId="10" xfId="0" applyFont="1" applyBorder="1" applyAlignment="1" applyProtection="1">
      <alignment horizontal="center"/>
    </xf>
    <xf numFmtId="39" fontId="24" fillId="2" borderId="21" xfId="0" applyNumberFormat="1" applyFont="1" applyFill="1" applyBorder="1" applyAlignment="1" applyProtection="1"/>
    <xf numFmtId="0" fontId="3" fillId="2" borderId="16" xfId="0" applyFont="1" applyFill="1" applyBorder="1" applyAlignment="1" applyProtection="1">
      <alignment horizontal="left"/>
      <protection locked="0"/>
    </xf>
    <xf numFmtId="44" fontId="3" fillId="2" borderId="1" xfId="2" applyFont="1" applyFill="1" applyBorder="1" applyAlignment="1" applyProtection="1">
      <alignment horizontal="left"/>
      <protection locked="0"/>
    </xf>
    <xf numFmtId="0" fontId="9" fillId="4" borderId="25" xfId="0" applyFont="1" applyFill="1" applyBorder="1" applyAlignment="1" applyProtection="1">
      <alignment horizontal="center"/>
    </xf>
    <xf numFmtId="0" fontId="9" fillId="4" borderId="10" xfId="0" applyFont="1" applyFill="1" applyBorder="1" applyAlignment="1" applyProtection="1">
      <alignment horizontal="center"/>
    </xf>
    <xf numFmtId="0" fontId="9" fillId="4" borderId="26" xfId="0" applyFont="1" applyFill="1" applyBorder="1" applyAlignment="1" applyProtection="1">
      <alignment horizontal="center"/>
    </xf>
    <xf numFmtId="0" fontId="0" fillId="0" borderId="16" xfId="0" applyBorder="1" applyAlignment="1" applyProtection="1">
      <alignment horizontal="center"/>
    </xf>
    <xf numFmtId="0" fontId="24" fillId="0" borderId="10" xfId="0" applyNumberFormat="1" applyFont="1" applyFill="1" applyBorder="1" applyAlignment="1" applyProtection="1">
      <alignment horizontal="center" wrapText="1"/>
    </xf>
    <xf numFmtId="0" fontId="24" fillId="0" borderId="10" xfId="0" applyFont="1" applyFill="1" applyBorder="1" applyAlignment="1" applyProtection="1">
      <alignment horizontal="center" wrapText="1"/>
    </xf>
    <xf numFmtId="0" fontId="24" fillId="0" borderId="0" xfId="0" applyFont="1" applyFill="1" applyBorder="1" applyAlignment="1" applyProtection="1">
      <alignment horizontal="center" wrapText="1"/>
    </xf>
    <xf numFmtId="0" fontId="24" fillId="0" borderId="1" xfId="0" applyNumberFormat="1" applyFont="1" applyFill="1" applyBorder="1" applyAlignment="1" applyProtection="1">
      <alignment horizontal="left" wrapText="1"/>
      <protection locked="0"/>
    </xf>
    <xf numFmtId="0" fontId="24" fillId="0" borderId="16" xfId="0" applyNumberFormat="1" applyFont="1" applyFill="1" applyBorder="1" applyAlignment="1" applyProtection="1">
      <alignment horizontal="left" wrapText="1"/>
      <protection locked="0"/>
    </xf>
    <xf numFmtId="0" fontId="24" fillId="0" borderId="16" xfId="0" applyNumberFormat="1" applyFont="1" applyBorder="1" applyAlignment="1" applyProtection="1">
      <alignment horizontal="left" wrapText="1"/>
      <protection locked="0"/>
    </xf>
    <xf numFmtId="0" fontId="24" fillId="0" borderId="1" xfId="0" applyNumberFormat="1" applyFont="1" applyBorder="1" applyAlignment="1" applyProtection="1">
      <alignment horizontal="left" wrapText="1"/>
      <protection locked="0"/>
    </xf>
    <xf numFmtId="0" fontId="21" fillId="0" borderId="0" xfId="0" applyFont="1" applyAlignment="1" applyProtection="1">
      <alignment horizontal="center"/>
    </xf>
    <xf numFmtId="0" fontId="4" fillId="0" borderId="0" xfId="0" applyFont="1" applyAlignment="1" applyProtection="1">
      <alignment horizontal="center"/>
    </xf>
    <xf numFmtId="37" fontId="24" fillId="2" borderId="0" xfId="0" applyNumberFormat="1" applyFont="1" applyFill="1" applyBorder="1" applyAlignment="1" applyProtection="1"/>
    <xf numFmtId="168" fontId="6" fillId="2" borderId="0" xfId="0" applyNumberFormat="1" applyFont="1" applyFill="1" applyAlignment="1" applyProtection="1">
      <alignment horizontal="center"/>
    </xf>
    <xf numFmtId="168" fontId="2" fillId="5" borderId="0" xfId="0" applyNumberFormat="1" applyFont="1" applyFill="1" applyAlignment="1" applyProtection="1">
      <alignment horizontal="center"/>
    </xf>
    <xf numFmtId="0" fontId="1" fillId="0" borderId="0" xfId="0" applyFont="1" applyBorder="1" applyAlignment="1" applyProtection="1">
      <alignment horizontal="center"/>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47625</xdr:colOff>
      <xdr:row>26</xdr:row>
      <xdr:rowOff>38099</xdr:rowOff>
    </xdr:from>
    <xdr:to>
      <xdr:col>9</xdr:col>
      <xdr:colOff>552450</xdr:colOff>
      <xdr:row>26</xdr:row>
      <xdr:rowOff>1257300</xdr:rowOff>
    </xdr:to>
    <xdr:sp macro="" textlink="">
      <xdr:nvSpPr>
        <xdr:cNvPr id="2" name="TextBox 1"/>
        <xdr:cNvSpPr txBox="1"/>
      </xdr:nvSpPr>
      <xdr:spPr>
        <a:xfrm>
          <a:off x="47625" y="4924424"/>
          <a:ext cx="6534150" cy="1219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The undersigned does hereby certify that 1) The undersigned, and not the cooperative, is solely responsible for the</a:t>
          </a:r>
          <a:r>
            <a:rPr lang="en-US" sz="1100" baseline="0">
              <a:latin typeface="Arial" pitchFamily="34" charset="0"/>
              <a:cs typeface="Arial" pitchFamily="34" charset="0"/>
            </a:rPr>
            <a:t> </a:t>
          </a:r>
          <a:r>
            <a:rPr lang="en-US" sz="1100">
              <a:latin typeface="Arial" pitchFamily="34" charset="0"/>
              <a:cs typeface="Arial" pitchFamily="34" charset="0"/>
            </a:rPr>
            <a:t>accuracy of the information contained in this application, 2) all rules of the New</a:t>
          </a:r>
          <a:r>
            <a:rPr lang="en-US" sz="1100" baseline="0">
              <a:latin typeface="Arial" pitchFamily="34" charset="0"/>
              <a:cs typeface="Arial" pitchFamily="34" charset="0"/>
            </a:rPr>
            <a:t> Construction Lighting </a:t>
          </a:r>
          <a:r>
            <a:rPr lang="en-US" sz="1100">
              <a:latin typeface="Arial" pitchFamily="34" charset="0"/>
              <a:cs typeface="Arial" pitchFamily="34" charset="0"/>
            </a:rPr>
            <a:t>Rebate program have</a:t>
          </a:r>
          <a:r>
            <a:rPr lang="en-US" sz="1100" baseline="0">
              <a:latin typeface="Arial" pitchFamily="34" charset="0"/>
              <a:cs typeface="Arial" pitchFamily="34" charset="0"/>
            </a:rPr>
            <a:t> </a:t>
          </a:r>
          <a:r>
            <a:rPr lang="en-US" sz="1100">
              <a:latin typeface="Arial" pitchFamily="34" charset="0"/>
              <a:cs typeface="Arial" pitchFamily="34" charset="0"/>
            </a:rPr>
            <a:t>been followed, and 3) the installation is complete. Further, the undersigned acknowledges that nothing contained in the application</a:t>
          </a:r>
          <a:r>
            <a:rPr lang="en-US" sz="1100" baseline="0">
              <a:latin typeface="Arial" pitchFamily="34" charset="0"/>
              <a:cs typeface="Arial" pitchFamily="34" charset="0"/>
            </a:rPr>
            <a:t> </a:t>
          </a:r>
          <a:r>
            <a:rPr lang="en-US" sz="1100">
              <a:latin typeface="Arial" pitchFamily="34" charset="0"/>
              <a:cs typeface="Arial" pitchFamily="34" charset="0"/>
            </a:rPr>
            <a:t>shall impose any liability on the cooperative for the work performed and information presented by the member’s engineer,</a:t>
          </a:r>
          <a:r>
            <a:rPr lang="en-US" sz="1100" baseline="0">
              <a:latin typeface="Arial" pitchFamily="34" charset="0"/>
              <a:cs typeface="Arial" pitchFamily="34" charset="0"/>
            </a:rPr>
            <a:t> </a:t>
          </a:r>
          <a:r>
            <a:rPr lang="en-US" sz="1100">
              <a:solidFill>
                <a:schemeClr val="dk1"/>
              </a:solidFill>
              <a:latin typeface="Arial" pitchFamily="34" charset="0"/>
              <a:ea typeface="+mn-ea"/>
              <a:cs typeface="Arial" pitchFamily="34" charset="0"/>
            </a:rPr>
            <a:t>contractor or vendor. Wright-Hennepin Cooperative Electric Association</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will be referred to hereafter in this application as "W-H" or as  "the cooperative". </a:t>
          </a:r>
        </a:p>
      </xdr:txBody>
    </xdr:sp>
    <xdr:clientData/>
  </xdr:twoCellAnchor>
  <xdr:twoCellAnchor editAs="oneCell">
    <xdr:from>
      <xdr:col>0</xdr:col>
      <xdr:colOff>114300</xdr:colOff>
      <xdr:row>0</xdr:row>
      <xdr:rowOff>133350</xdr:rowOff>
    </xdr:from>
    <xdr:to>
      <xdr:col>1</xdr:col>
      <xdr:colOff>327025</xdr:colOff>
      <xdr:row>4</xdr:row>
      <xdr:rowOff>195505</xdr:rowOff>
    </xdr:to>
    <xdr:pic>
      <xdr:nvPicPr>
        <xdr:cNvPr id="3" name="Picture 2" descr="LOGO_WRIGHT-HENNEPIN_BW.tif"/>
        <xdr:cNvPicPr>
          <a:picLocks noChangeAspect="1"/>
        </xdr:cNvPicPr>
      </xdr:nvPicPr>
      <xdr:blipFill>
        <a:blip xmlns:r="http://schemas.openxmlformats.org/officeDocument/2006/relationships" r:embed="rId1" cstate="print"/>
        <a:stretch>
          <a:fillRect/>
        </a:stretch>
      </xdr:blipFill>
      <xdr:spPr>
        <a:xfrm>
          <a:off x="114300" y="133350"/>
          <a:ext cx="1365250" cy="81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3</xdr:row>
      <xdr:rowOff>66675</xdr:rowOff>
    </xdr:from>
    <xdr:to>
      <xdr:col>5</xdr:col>
      <xdr:colOff>0</xdr:colOff>
      <xdr:row>22</xdr:row>
      <xdr:rowOff>390525</xdr:rowOff>
    </xdr:to>
    <xdr:sp macro="" textlink="">
      <xdr:nvSpPr>
        <xdr:cNvPr id="2" name="TextBox 1"/>
        <xdr:cNvSpPr txBox="1"/>
      </xdr:nvSpPr>
      <xdr:spPr>
        <a:xfrm>
          <a:off x="47625" y="723900"/>
          <a:ext cx="3533775"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Specific Rules and Qualifications</a:t>
          </a:r>
        </a:p>
        <a:p>
          <a:r>
            <a:rPr lang="en-US" sz="1100" baseline="0" smtClean="0">
              <a:solidFill>
                <a:schemeClr val="dk1"/>
              </a:solidFill>
              <a:latin typeface="+mn-lt"/>
              <a:ea typeface="+mn-ea"/>
              <a:cs typeface="+mn-cs"/>
            </a:rPr>
            <a:t>The cooperative offers rebates to qualifying members who purchase and install qualifying energy-efficient lighting products in new buildings. If the system configuration does not fit one of the prescriptive rebates shown, the project may still qualify for a rebate through the Custom Energy Rebate program. </a:t>
          </a:r>
        </a:p>
        <a:p>
          <a:r>
            <a:rPr lang="en-US" sz="1100" b="1" baseline="0" smtClean="0">
              <a:solidFill>
                <a:schemeClr val="dk1"/>
              </a:solidFill>
              <a:latin typeface="+mn-lt"/>
              <a:ea typeface="+mn-ea"/>
              <a:cs typeface="+mn-cs"/>
            </a:rPr>
            <a:t>1. Fluorescent T5 Lamps with Electronic Ballast</a:t>
          </a:r>
        </a:p>
        <a:p>
          <a:r>
            <a:rPr lang="en-US" sz="1100" baseline="0">
              <a:solidFill>
                <a:schemeClr val="dk1"/>
              </a:solidFill>
              <a:latin typeface="+mn-lt"/>
              <a:ea typeface="+mn-ea"/>
              <a:cs typeface="+mn-cs"/>
            </a:rPr>
            <a:t>• </a:t>
          </a:r>
          <a:r>
            <a:rPr lang="en-US" sz="1100" baseline="0" smtClean="0">
              <a:solidFill>
                <a:schemeClr val="dk1"/>
              </a:solidFill>
              <a:latin typeface="+mn-lt"/>
              <a:ea typeface="+mn-ea"/>
              <a:cs typeface="+mn-cs"/>
            </a:rPr>
            <a:t>Rebate based on the installation of fluorescent T5 controlled by electronic ballasts.</a:t>
          </a:r>
        </a:p>
        <a:p>
          <a:r>
            <a:rPr lang="en-US" sz="1100" b="1" baseline="0" smtClean="0">
              <a:solidFill>
                <a:schemeClr val="dk1"/>
              </a:solidFill>
              <a:latin typeface="+mn-lt"/>
              <a:ea typeface="+mn-ea"/>
              <a:cs typeface="+mn-cs"/>
            </a:rPr>
            <a:t>2. Fluorescent Super T8 Lamps with Electronic Ballast</a:t>
          </a:r>
        </a:p>
        <a:p>
          <a:r>
            <a:rPr lang="en-US" sz="1100" baseline="0">
              <a:solidFill>
                <a:schemeClr val="dk1"/>
              </a:solidFill>
              <a:latin typeface="+mn-lt"/>
              <a:ea typeface="+mn-ea"/>
              <a:cs typeface="+mn-cs"/>
            </a:rPr>
            <a:t>•</a:t>
          </a:r>
          <a:r>
            <a:rPr lang="en-US" sz="1100" baseline="0" smtClean="0">
              <a:solidFill>
                <a:schemeClr val="dk1"/>
              </a:solidFill>
              <a:latin typeface="+mn-lt"/>
              <a:ea typeface="+mn-ea"/>
              <a:cs typeface="+mn-cs"/>
            </a:rPr>
            <a:t>Lamps: produce at least 3,100 initial lumens; color-rendering index (CRI) ≥81; mean lamp lumens per watt ≥90 for instant start ballast or ≥88 for programmed rapid start ballast; lamp life ≥24,000 hours (at 3 hrs/start); and lumen maintenance ≥94%.</a:t>
          </a:r>
        </a:p>
        <a:p>
          <a:r>
            <a:rPr lang="en-US" sz="1100" baseline="0" smtClean="0">
              <a:solidFill>
                <a:schemeClr val="dk1"/>
              </a:solidFill>
              <a:latin typeface="+mn-lt"/>
              <a:ea typeface="+mn-ea"/>
              <a:cs typeface="+mn-cs"/>
            </a:rPr>
            <a:t>• Ballast must have a ballast efficacy factor (BEF) at least as high as the factors shown in the tables below.</a:t>
          </a:r>
          <a:endParaRPr lang="en-US" sz="1100" b="1" baseline="0" smtClean="0">
            <a:solidFill>
              <a:schemeClr val="dk1"/>
            </a:solidFill>
            <a:latin typeface="+mn-lt"/>
            <a:ea typeface="+mn-ea"/>
            <a:cs typeface="+mn-cs"/>
          </a:endParaRPr>
        </a:p>
      </xdr:txBody>
    </xdr:sp>
    <xdr:clientData/>
  </xdr:twoCellAnchor>
  <xdr:twoCellAnchor>
    <xdr:from>
      <xdr:col>5</xdr:col>
      <xdr:colOff>57150</xdr:colOff>
      <xdr:row>3</xdr:row>
      <xdr:rowOff>66674</xdr:rowOff>
    </xdr:from>
    <xdr:to>
      <xdr:col>10</xdr:col>
      <xdr:colOff>523875</xdr:colOff>
      <xdr:row>54</xdr:row>
      <xdr:rowOff>47625</xdr:rowOff>
    </xdr:to>
    <xdr:sp macro="" textlink="">
      <xdr:nvSpPr>
        <xdr:cNvPr id="3" name="TextBox 2"/>
        <xdr:cNvSpPr txBox="1"/>
      </xdr:nvSpPr>
      <xdr:spPr>
        <a:xfrm>
          <a:off x="3638550" y="723899"/>
          <a:ext cx="3514725" cy="9763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chemeClr val="dk1"/>
              </a:solidFill>
              <a:latin typeface="+mn-lt"/>
              <a:ea typeface="+mn-ea"/>
              <a:cs typeface="+mn-cs"/>
            </a:rPr>
            <a:t>5. Compact Fluorescent Fixtures (CFLs)</a:t>
          </a:r>
          <a:endParaRPr lang="en-US" sz="1100">
            <a:solidFill>
              <a:schemeClr val="dk1"/>
            </a:solidFill>
            <a:latin typeface="+mn-lt"/>
            <a:ea typeface="+mn-ea"/>
            <a:cs typeface="+mn-cs"/>
          </a:endParaRPr>
        </a:p>
        <a:p>
          <a:r>
            <a:rPr lang="en-US" sz="1100" baseline="0">
              <a:solidFill>
                <a:schemeClr val="dk1"/>
              </a:solidFill>
              <a:latin typeface="+mn-lt"/>
              <a:ea typeface="+mn-ea"/>
              <a:cs typeface="+mn-cs"/>
            </a:rPr>
            <a:t>• Rebates are available for new hard-wired (dedicated) or modular fixtures containing pin based CFLs. For fixtures that house more than one lamp, the rebate is based on the total fixture wattage. (i.e., one fixture that houses (2) 18W CFLs would be rebated as (1) 36W CFL fixture. Screw-based (integral) CFLs do not qualify.</a:t>
          </a:r>
          <a:endParaRPr lang="en-US" sz="1100">
            <a:solidFill>
              <a:schemeClr val="dk1"/>
            </a:solidFill>
            <a:latin typeface="+mn-lt"/>
            <a:ea typeface="+mn-ea"/>
            <a:cs typeface="+mn-cs"/>
          </a:endParaRPr>
        </a:p>
        <a:p>
          <a:r>
            <a:rPr lang="en-US" sz="1100" b="1" baseline="0" smtClean="0">
              <a:solidFill>
                <a:schemeClr val="dk1"/>
              </a:solidFill>
              <a:latin typeface="+mn-lt"/>
              <a:ea typeface="+mn-ea"/>
              <a:cs typeface="+mn-cs"/>
            </a:rPr>
            <a:t>6. High Pressure Sodium (HPS) Fixtures</a:t>
          </a:r>
        </a:p>
        <a:p>
          <a:r>
            <a:rPr lang="en-US" sz="1100" baseline="0" smtClean="0">
              <a:solidFill>
                <a:schemeClr val="dk1"/>
              </a:solidFill>
              <a:latin typeface="+mn-lt"/>
              <a:ea typeface="+mn-ea"/>
              <a:cs typeface="+mn-cs"/>
            </a:rPr>
            <a:t>• Rebate is based on installation of HPS fixtures less than or equal to 150W.</a:t>
          </a:r>
        </a:p>
        <a:p>
          <a:r>
            <a:rPr lang="en-US" sz="1100" b="1" baseline="0" smtClean="0">
              <a:solidFill>
                <a:schemeClr val="dk1"/>
              </a:solidFill>
              <a:latin typeface="+mn-lt"/>
              <a:ea typeface="+mn-ea"/>
              <a:cs typeface="+mn-cs"/>
            </a:rPr>
            <a:t>7. Pulse Start Metal Halide (PSMH) Fixtures</a:t>
          </a:r>
        </a:p>
        <a:p>
          <a:r>
            <a:rPr lang="en-US" sz="1100" baseline="0" smtClean="0">
              <a:solidFill>
                <a:schemeClr val="dk1"/>
              </a:solidFill>
              <a:latin typeface="+mn-lt"/>
              <a:ea typeface="+mn-ea"/>
              <a:cs typeface="+mn-cs"/>
            </a:rPr>
            <a:t>• Rebate is based on the installation of a PSMH fixture.</a:t>
          </a:r>
        </a:p>
        <a:p>
          <a:r>
            <a:rPr lang="en-US" sz="1100" b="1" baseline="0" smtClean="0">
              <a:solidFill>
                <a:schemeClr val="dk1"/>
              </a:solidFill>
              <a:latin typeface="+mn-lt"/>
              <a:ea typeface="+mn-ea"/>
              <a:cs typeface="+mn-cs"/>
            </a:rPr>
            <a:t>8. Ceramic Metal Halide Fixtures</a:t>
          </a:r>
        </a:p>
        <a:p>
          <a:r>
            <a:rPr lang="en-US" sz="1100" baseline="0" smtClean="0">
              <a:solidFill>
                <a:schemeClr val="dk1"/>
              </a:solidFill>
              <a:latin typeface="+mn-lt"/>
              <a:ea typeface="+mn-ea"/>
              <a:cs typeface="+mn-cs"/>
            </a:rPr>
            <a:t>• Rebate is based on the installation of a ceramic metal halide fixture.</a:t>
          </a:r>
        </a:p>
        <a:p>
          <a:r>
            <a:rPr lang="en-US" sz="1100" b="1" baseline="0" smtClean="0">
              <a:solidFill>
                <a:schemeClr val="dk1"/>
              </a:solidFill>
              <a:latin typeface="+mn-lt"/>
              <a:ea typeface="+mn-ea"/>
              <a:cs typeface="+mn-cs"/>
            </a:rPr>
            <a:t>9. LED Rebates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 Rebate is based on the installation of a like delivered lumen output  lamp / fixture based on typically used technology (refer to ranges on rebate sheet).</a:t>
          </a:r>
          <a:endParaRPr lang="en-US"/>
        </a:p>
        <a:p>
          <a:r>
            <a:rPr lang="en-US" sz="1100" baseline="0">
              <a:solidFill>
                <a:schemeClr val="dk1"/>
              </a:solidFill>
              <a:latin typeface="+mn-lt"/>
              <a:ea typeface="+mn-ea"/>
              <a:cs typeface="+mn-cs"/>
            </a:rPr>
            <a:t>• </a:t>
          </a:r>
          <a:r>
            <a:rPr lang="en-US" sz="1100" b="0" baseline="0">
              <a:solidFill>
                <a:schemeClr val="dk1"/>
              </a:solidFill>
              <a:latin typeface="+mn-lt"/>
              <a:ea typeface="+mn-ea"/>
              <a:cs typeface="+mn-cs"/>
            </a:rPr>
            <a:t>The cooperative offers rebates to qualifying members who purchase and install qualifying energy-efficient LED lighting products .   Energy Star and  Design Lights Consortium (DLC) are recognized approving agencies for  LED lamps and fixtures.</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LED interior lamps and downlight luminaires/fixtures must be ENERGY STAR® or DLC qualified. The lists of ENERGY STAR qualified products are available at energystar.gov/SSLPartners. Lamps are listed under the section “</a:t>
          </a:r>
          <a:r>
            <a:rPr lang="en-US" sz="1100" b="0" i="1" baseline="0">
              <a:solidFill>
                <a:schemeClr val="dk1"/>
              </a:solidFill>
              <a:latin typeface="+mn-lt"/>
              <a:ea typeface="+mn-ea"/>
              <a:cs typeface="+mn-cs"/>
            </a:rPr>
            <a:t>Partner Resources for LED Lamps</a:t>
          </a:r>
          <a:r>
            <a:rPr lang="en-US" sz="1100" b="0" baseline="0">
              <a:solidFill>
                <a:schemeClr val="dk1"/>
              </a:solidFill>
              <a:latin typeface="+mn-lt"/>
              <a:ea typeface="+mn-ea"/>
              <a:cs typeface="+mn-cs"/>
            </a:rPr>
            <a:t>”.   Luminaires/ fixtures are listed under “</a:t>
          </a:r>
          <a:r>
            <a:rPr lang="en-US" sz="1100" b="0" i="1" baseline="0">
              <a:solidFill>
                <a:schemeClr val="dk1"/>
              </a:solidFill>
              <a:latin typeface="+mn-lt"/>
              <a:ea typeface="+mn-ea"/>
              <a:cs typeface="+mn-cs"/>
            </a:rPr>
            <a:t>Partner Resources for LED Fixtures</a:t>
          </a:r>
          <a:r>
            <a:rPr lang="en-US" sz="1100" b="0" baseline="0">
              <a:solidFill>
                <a:schemeClr val="dk1"/>
              </a:solidFill>
              <a:latin typeface="+mn-lt"/>
              <a:ea typeface="+mn-ea"/>
              <a:cs typeface="+mn-cs"/>
            </a:rPr>
            <a:t>.”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The ENERGY STAR list of qualified luminaires includes a variety of products. In order to qualify for the prescriptive rebates for LED downlight luminaires/fixtures, the product must be listed as “Commercial” or “Both” in the “Application” column of the ENERGY  STAR product list. In addition, the product description in the “Product Type” column must include the word “Downlight.”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ENERGY STAR does not have a qualified products list for LED canopy or soffit lighting or LED refrigerated case lighting (therefore, an ENERGY STAR rating is not required for those specific prescriptive rebates.  See DLC for qualifying guidelines).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For exterior LED canopy and soffit lights eligibility, the member must be replacing HID fixtures  only.   </a:t>
          </a:r>
        </a:p>
        <a:p>
          <a:r>
            <a:rPr lang="en-US" sz="1100" b="0" baseline="0">
              <a:solidFill>
                <a:schemeClr val="dk1"/>
              </a:solidFill>
              <a:latin typeface="+mn-lt"/>
              <a:ea typeface="+mn-ea"/>
              <a:cs typeface="+mn-cs"/>
            </a:rPr>
            <a:t>• If the system configuration does not fit one of the prescriptive rebates shown, the project may still qualify for a rebate through the Custom Energy Rebate program. The Custom Energy Rebate requires review and approval by the participating member cooperative.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Illuminating Engineering Society (IES) light levels are recommended.    A project falling below recomended levels may be denied rebate.    </a:t>
          </a:r>
          <a:endParaRPr lang="en-US" sz="1100" b="1" baseline="0" smtClean="0">
            <a:solidFill>
              <a:schemeClr val="dk1"/>
            </a:solidFill>
            <a:latin typeface="+mn-lt"/>
            <a:ea typeface="+mn-ea"/>
            <a:cs typeface="+mn-cs"/>
          </a:endParaRPr>
        </a:p>
      </xdr:txBody>
    </xdr:sp>
    <xdr:clientData/>
  </xdr:twoCellAnchor>
  <xdr:twoCellAnchor>
    <xdr:from>
      <xdr:col>0</xdr:col>
      <xdr:colOff>47624</xdr:colOff>
      <xdr:row>38</xdr:row>
      <xdr:rowOff>0</xdr:rowOff>
    </xdr:from>
    <xdr:to>
      <xdr:col>4</xdr:col>
      <xdr:colOff>142874</xdr:colOff>
      <xdr:row>54</xdr:row>
      <xdr:rowOff>57150</xdr:rowOff>
    </xdr:to>
    <xdr:sp macro="" textlink="">
      <xdr:nvSpPr>
        <xdr:cNvPr id="4" name="TextBox 3"/>
        <xdr:cNvSpPr txBox="1"/>
      </xdr:nvSpPr>
      <xdr:spPr>
        <a:xfrm>
          <a:off x="47624" y="7553325"/>
          <a:ext cx="3514725" cy="2676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chemeClr val="dk1"/>
              </a:solidFill>
              <a:latin typeface="+mn-lt"/>
              <a:ea typeface="+mn-ea"/>
              <a:cs typeface="+mn-cs"/>
            </a:rPr>
            <a:t>3. Low-wattage T8 Lamps</a:t>
          </a:r>
          <a:endParaRPr lang="en-US"/>
        </a:p>
        <a:p>
          <a:r>
            <a:rPr lang="en-US" sz="1100" baseline="0">
              <a:solidFill>
                <a:schemeClr val="dk1"/>
              </a:solidFill>
              <a:latin typeface="+mn-lt"/>
              <a:ea typeface="+mn-ea"/>
              <a:cs typeface="+mn-cs"/>
            </a:rPr>
            <a:t>•Rebate based on the installation of 4-ft T8 lamps less than or equal to 28W. Rebate is based on the number of lamps.</a:t>
          </a:r>
          <a:endParaRPr lang="en-US"/>
        </a:p>
        <a:p>
          <a:r>
            <a:rPr lang="en-US" sz="1100" b="1" baseline="0">
              <a:solidFill>
                <a:schemeClr val="dk1"/>
              </a:solidFill>
              <a:latin typeface="+mn-lt"/>
              <a:ea typeface="+mn-ea"/>
              <a:cs typeface="+mn-cs"/>
            </a:rPr>
            <a:t>4. High-bay Fluorescent T8 and T5HO Lamps with</a:t>
          </a:r>
          <a:endParaRPr lang="en-US"/>
        </a:p>
        <a:p>
          <a:r>
            <a:rPr lang="en-US" sz="1100" b="1" baseline="0">
              <a:solidFill>
                <a:schemeClr val="dk1"/>
              </a:solidFill>
              <a:latin typeface="+mn-lt"/>
              <a:ea typeface="+mn-ea"/>
              <a:cs typeface="+mn-cs"/>
            </a:rPr>
            <a:t>Electronic Ballast</a:t>
          </a:r>
          <a:endParaRPr lang="en-US"/>
        </a:p>
        <a:p>
          <a:r>
            <a:rPr lang="en-US" sz="1100" baseline="0">
              <a:solidFill>
                <a:schemeClr val="dk1"/>
              </a:solidFill>
              <a:latin typeface="+mn-lt"/>
              <a:ea typeface="+mn-ea"/>
              <a:cs typeface="+mn-cs"/>
            </a:rPr>
            <a:t>• Rebate Eligible 6, 8-lamp T5 or 4-lamp T5 HO systems.</a:t>
          </a:r>
          <a:endParaRPr lang="en-US"/>
        </a:p>
        <a:p>
          <a:r>
            <a:rPr lang="en-US" sz="1100" baseline="0">
              <a:solidFill>
                <a:schemeClr val="dk1"/>
              </a:solidFill>
              <a:latin typeface="+mn-lt"/>
              <a:ea typeface="+mn-ea"/>
              <a:cs typeface="+mn-cs"/>
            </a:rPr>
            <a:t>• High-bay fluorescent T8 6 or 8-lamp and high-bay</a:t>
          </a:r>
          <a:endParaRPr lang="en-US"/>
        </a:p>
        <a:p>
          <a:r>
            <a:rPr lang="en-US" sz="1100" baseline="0">
              <a:solidFill>
                <a:schemeClr val="dk1"/>
              </a:solidFill>
              <a:latin typeface="+mn-lt"/>
              <a:ea typeface="+mn-ea"/>
              <a:cs typeface="+mn-cs"/>
            </a:rPr>
            <a:t>fluorescent , T5HO 4-lamp fixtures must meet the following minimum eligibility criteria:</a:t>
          </a:r>
          <a:endParaRPr lang="en-US"/>
        </a:p>
        <a:p>
          <a:r>
            <a:rPr lang="en-US" sz="1100" baseline="0">
              <a:solidFill>
                <a:schemeClr val="dk1"/>
              </a:solidFill>
              <a:latin typeface="+mn-lt"/>
              <a:ea typeface="+mn-ea"/>
              <a:cs typeface="+mn-cs"/>
            </a:rPr>
            <a:t>– </a:t>
          </a:r>
          <a:r>
            <a:rPr lang="en-US" sz="1000" baseline="0">
              <a:solidFill>
                <a:schemeClr val="dk1"/>
              </a:solidFill>
              <a:latin typeface="+mn-lt"/>
              <a:ea typeface="+mn-ea"/>
              <a:cs typeface="+mn-cs"/>
            </a:rPr>
            <a:t>Total fixture wattage &lt; 240W</a:t>
          </a:r>
          <a:endParaRPr lang="en-US" sz="1000"/>
        </a:p>
        <a:p>
          <a:r>
            <a:rPr lang="en-US" sz="1000" baseline="0">
              <a:solidFill>
                <a:schemeClr val="dk1"/>
              </a:solidFill>
              <a:latin typeface="+mn-lt"/>
              <a:ea typeface="+mn-ea"/>
              <a:cs typeface="+mn-cs"/>
            </a:rPr>
            <a:t>– Lumen maintenance &gt;90%</a:t>
          </a:r>
          <a:endParaRPr lang="en-US" sz="1000"/>
        </a:p>
        <a:p>
          <a:r>
            <a:rPr lang="en-US" sz="1000" baseline="0">
              <a:solidFill>
                <a:schemeClr val="dk1"/>
              </a:solidFill>
              <a:latin typeface="+mn-lt"/>
              <a:ea typeface="+mn-ea"/>
              <a:cs typeface="+mn-cs"/>
            </a:rPr>
            <a:t>– Initial lumens ≥ 20,000</a:t>
          </a:r>
          <a:endParaRPr lang="en-US" sz="1000"/>
        </a:p>
        <a:p>
          <a:r>
            <a:rPr lang="en-US" sz="1000" baseline="0">
              <a:solidFill>
                <a:schemeClr val="dk1"/>
              </a:solidFill>
              <a:latin typeface="+mn-lt"/>
              <a:ea typeface="+mn-ea"/>
              <a:cs typeface="+mn-cs"/>
            </a:rPr>
            <a:t>– Fixtures must have reflectors</a:t>
          </a:r>
          <a:endParaRPr lang="en-US" sz="1000"/>
        </a:p>
        <a:p>
          <a:pPr fontAlgn="base"/>
          <a:r>
            <a:rPr lang="en-US" sz="1000" baseline="0">
              <a:solidFill>
                <a:schemeClr val="dk1"/>
              </a:solidFill>
              <a:latin typeface="+mn-lt"/>
              <a:ea typeface="+mn-ea"/>
              <a:cs typeface="+mn-cs"/>
            </a:rPr>
            <a:t>– Fixture efficiency &gt;80%</a:t>
          </a:r>
          <a:endParaRPr lang="en-US" sz="1000" b="1" baseline="0">
            <a:solidFill>
              <a:schemeClr val="dk1"/>
            </a:solidFill>
            <a:latin typeface="+mn-lt"/>
            <a:ea typeface="+mn-ea"/>
            <a:cs typeface="+mn-cs"/>
          </a:endParaRPr>
        </a:p>
        <a:p>
          <a:endParaRPr lang="en-US" sz="1100" b="1" baseline="0" smtClean="0">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5</xdr:row>
      <xdr:rowOff>0</xdr:rowOff>
    </xdr:from>
    <xdr:to>
      <xdr:col>9</xdr:col>
      <xdr:colOff>523875</xdr:colOff>
      <xdr:row>29</xdr:row>
      <xdr:rowOff>47625</xdr:rowOff>
    </xdr:to>
    <xdr:sp macro="" textlink="">
      <xdr:nvSpPr>
        <xdr:cNvPr id="4" name="TextBox 3"/>
        <xdr:cNvSpPr txBox="1"/>
      </xdr:nvSpPr>
      <xdr:spPr>
        <a:xfrm>
          <a:off x="47625" y="981075"/>
          <a:ext cx="5962650"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Warranty Information</a:t>
          </a:r>
        </a:p>
        <a:p>
          <a:r>
            <a:rPr lang="en-US" sz="1100" baseline="0" smtClean="0">
              <a:solidFill>
                <a:schemeClr val="dk1"/>
              </a:solidFill>
              <a:latin typeface="+mn-lt"/>
              <a:ea typeface="+mn-ea"/>
              <a:cs typeface="+mn-cs"/>
            </a:rPr>
            <a:t>Rebate qualifications do not imply any representation or warranty of such equipment, design or installation by the cooperative.  W-H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p>
        <a:p>
          <a:endParaRPr lang="en-US" sz="1100" baseline="0" smtClean="0">
            <a:solidFill>
              <a:schemeClr val="dk1"/>
            </a:solidFill>
            <a:latin typeface="+mn-lt"/>
            <a:ea typeface="+mn-ea"/>
            <a:cs typeface="+mn-cs"/>
          </a:endParaRPr>
        </a:p>
        <a:p>
          <a:r>
            <a:rPr lang="en-US" sz="1100" b="1" baseline="0" smtClean="0">
              <a:solidFill>
                <a:schemeClr val="dk1"/>
              </a:solidFill>
              <a:latin typeface="+mn-lt"/>
              <a:ea typeface="+mn-ea"/>
              <a:cs typeface="+mn-cs"/>
            </a:rPr>
            <a:t>Other Important Program Rules</a:t>
          </a:r>
        </a:p>
        <a:p>
          <a:r>
            <a:rPr lang="en-US" sz="1100" baseline="0" smtClean="0">
              <a:solidFill>
                <a:schemeClr val="dk1"/>
              </a:solidFill>
              <a:latin typeface="+mn-lt"/>
              <a:ea typeface="+mn-ea"/>
              <a:cs typeface="+mn-cs"/>
            </a:rPr>
            <a:t>1. Installation must be complete before rebate funds will be issued.</a:t>
          </a:r>
        </a:p>
        <a:p>
          <a:r>
            <a:rPr lang="en-US" sz="1100" baseline="0" smtClean="0">
              <a:solidFill>
                <a:schemeClr val="dk1"/>
              </a:solidFill>
              <a:latin typeface="+mn-lt"/>
              <a:ea typeface="+mn-ea"/>
              <a:cs typeface="+mn-cs"/>
            </a:rPr>
            <a:t>2. 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lamps, ballasts and fixtures included in the rebate.</a:t>
          </a:r>
        </a:p>
        <a:p>
          <a:r>
            <a:rPr lang="en-US" sz="1100" baseline="0" smtClean="0">
              <a:solidFill>
                <a:schemeClr val="dk1"/>
              </a:solidFill>
              <a:latin typeface="+mn-lt"/>
              <a:ea typeface="+mn-ea"/>
              <a:cs typeface="+mn-cs"/>
            </a:rPr>
            <a:t>3. The cooperative reserves the right to conduct random inspections of installations.</a:t>
          </a:r>
        </a:p>
        <a:p>
          <a:r>
            <a:rPr lang="en-US" sz="1100" baseline="0" smtClean="0">
              <a:solidFill>
                <a:schemeClr val="dk1"/>
              </a:solidFill>
              <a:latin typeface="+mn-lt"/>
              <a:ea typeface="+mn-ea"/>
              <a:cs typeface="+mn-cs"/>
            </a:rPr>
            <a:t>4. The member is responsible for checking with the cooperative to determine whether funding is available and to verify program parameters.</a:t>
          </a:r>
        </a:p>
        <a:p>
          <a:r>
            <a:rPr lang="en-US" sz="1100" baseline="0" smtClean="0">
              <a:solidFill>
                <a:schemeClr val="dk1"/>
              </a:solidFill>
              <a:latin typeface="+mn-lt"/>
              <a:ea typeface="+mn-ea"/>
              <a:cs typeface="+mn-cs"/>
            </a:rPr>
            <a:t>5. Project must comply with all program specific rules and qualifications.</a:t>
          </a:r>
        </a:p>
        <a:p>
          <a:r>
            <a:rPr lang="en-US" sz="1100" baseline="0" smtClean="0">
              <a:solidFill>
                <a:schemeClr val="dk1"/>
              </a:solidFill>
              <a:latin typeface="+mn-lt"/>
              <a:ea typeface="+mn-ea"/>
              <a:cs typeface="+mn-cs"/>
            </a:rPr>
            <a:t>6. The maximum rebate amount shall be the lesser of 50 percent of the project cost or as determined by W-H.</a:t>
          </a:r>
        </a:p>
        <a:p>
          <a:r>
            <a:rPr lang="en-US" sz="1100" baseline="0" smtClean="0">
              <a:solidFill>
                <a:schemeClr val="dk1"/>
              </a:solidFill>
              <a:latin typeface="+mn-lt"/>
              <a:ea typeface="+mn-ea"/>
              <a:cs typeface="+mn-cs"/>
            </a:rPr>
            <a:t>7. Qualifying members must apply for 2015 rebates no later than November 18, 2015.</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bates@GREner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topLeftCell="A14" zoomScaleNormal="100" zoomScaleSheetLayoutView="100" workbookViewId="0">
      <selection activeCell="C24" sqref="C24:G24"/>
    </sheetView>
  </sheetViews>
  <sheetFormatPr defaultRowHeight="12.75" x14ac:dyDescent="0.2"/>
  <cols>
    <col min="1" max="1" width="17.28515625" customWidth="1"/>
    <col min="10" max="10" width="14.42578125" customWidth="1"/>
  </cols>
  <sheetData>
    <row r="1" spans="1:10" x14ac:dyDescent="0.2">
      <c r="A1" s="48"/>
      <c r="B1" s="48"/>
      <c r="C1" s="48"/>
      <c r="D1" s="48"/>
      <c r="E1" s="48"/>
      <c r="F1" s="48"/>
      <c r="G1" s="48"/>
      <c r="H1" s="48"/>
      <c r="I1" s="48"/>
      <c r="J1" s="48"/>
    </row>
    <row r="2" spans="1:10" x14ac:dyDescent="0.2">
      <c r="A2" s="48"/>
      <c r="B2" s="48"/>
      <c r="C2" s="48"/>
      <c r="D2" s="48"/>
      <c r="E2" s="48"/>
      <c r="F2" s="48"/>
      <c r="G2" s="48"/>
      <c r="H2" s="56"/>
      <c r="I2" s="56"/>
      <c r="J2" s="49"/>
    </row>
    <row r="3" spans="1:10" ht="15.75" x14ac:dyDescent="0.25">
      <c r="A3" s="274"/>
      <c r="B3" s="275"/>
      <c r="C3" s="275"/>
      <c r="D3" s="275"/>
      <c r="E3" s="275"/>
      <c r="F3" s="275"/>
      <c r="G3" s="275"/>
      <c r="H3" s="275"/>
      <c r="I3" s="275"/>
      <c r="J3" s="275"/>
    </row>
    <row r="4" spans="1:10" ht="18" x14ac:dyDescent="0.25">
      <c r="A4" s="276" t="s">
        <v>89</v>
      </c>
      <c r="B4" s="276"/>
      <c r="C4" s="276"/>
      <c r="D4" s="276"/>
      <c r="E4" s="276"/>
      <c r="F4" s="276"/>
      <c r="G4" s="276"/>
      <c r="H4" s="276"/>
      <c r="I4" s="276"/>
      <c r="J4" s="276"/>
    </row>
    <row r="5" spans="1:10" ht="18" x14ac:dyDescent="0.25">
      <c r="A5" s="276" t="s">
        <v>160</v>
      </c>
      <c r="B5" s="276"/>
      <c r="C5" s="276"/>
      <c r="D5" s="276"/>
      <c r="E5" s="276"/>
      <c r="F5" s="276"/>
      <c r="G5" s="276"/>
      <c r="H5" s="276"/>
      <c r="I5" s="276"/>
      <c r="J5" s="276"/>
    </row>
    <row r="6" spans="1:10" ht="15" x14ac:dyDescent="0.25">
      <c r="A6" s="579" t="s">
        <v>170</v>
      </c>
      <c r="B6" s="579"/>
      <c r="C6" s="579"/>
      <c r="D6" s="579"/>
      <c r="E6" s="579"/>
      <c r="F6" s="579"/>
      <c r="G6" s="579"/>
      <c r="H6" s="579"/>
      <c r="I6" s="579"/>
      <c r="J6" s="579"/>
    </row>
    <row r="7" spans="1:10" ht="13.5" customHeight="1" x14ac:dyDescent="0.2">
      <c r="A7" s="50"/>
      <c r="B7" s="50"/>
      <c r="C7" s="50"/>
      <c r="D7" s="50"/>
      <c r="E7" s="50"/>
      <c r="F7" s="50"/>
      <c r="G7" s="50"/>
      <c r="H7" s="50"/>
      <c r="I7" s="50"/>
      <c r="J7" s="50"/>
    </row>
    <row r="8" spans="1:10" x14ac:dyDescent="0.2">
      <c r="A8" s="51"/>
      <c r="B8" s="51"/>
      <c r="C8" s="51"/>
      <c r="D8" s="51"/>
      <c r="E8" s="51"/>
      <c r="F8" s="51"/>
      <c r="G8" s="51"/>
      <c r="H8" s="51"/>
      <c r="I8" s="51"/>
      <c r="J8" s="51"/>
    </row>
    <row r="9" spans="1:10" ht="14.25" x14ac:dyDescent="0.2">
      <c r="A9" s="74" t="s">
        <v>77</v>
      </c>
      <c r="B9" s="74"/>
      <c r="C9" s="74"/>
      <c r="D9" s="74"/>
      <c r="E9" s="74"/>
      <c r="F9" s="74"/>
      <c r="G9" s="74"/>
      <c r="H9" s="74"/>
      <c r="I9" s="74"/>
      <c r="J9" s="74"/>
    </row>
    <row r="10" spans="1:10" ht="15" x14ac:dyDescent="0.25">
      <c r="A10" s="108" t="s">
        <v>78</v>
      </c>
      <c r="B10" s="109"/>
      <c r="C10" s="278" t="s">
        <v>105</v>
      </c>
      <c r="D10" s="272"/>
      <c r="E10" s="272"/>
      <c r="F10" s="272"/>
      <c r="G10" s="272"/>
      <c r="H10" s="272"/>
      <c r="I10" s="272"/>
      <c r="J10" s="272"/>
    </row>
    <row r="11" spans="1:10" ht="15" x14ac:dyDescent="0.25">
      <c r="A11" s="108" t="s">
        <v>79</v>
      </c>
      <c r="B11" s="109"/>
      <c r="C11" s="272"/>
      <c r="D11" s="272"/>
      <c r="E11" s="272"/>
      <c r="F11" s="272"/>
      <c r="G11" s="272"/>
      <c r="H11" s="119" t="s">
        <v>37</v>
      </c>
      <c r="I11" s="279"/>
      <c r="J11" s="279"/>
    </row>
    <row r="12" spans="1:10" ht="15" x14ac:dyDescent="0.25">
      <c r="A12" s="111"/>
      <c r="B12" s="111"/>
      <c r="C12" s="280"/>
      <c r="D12" s="280"/>
      <c r="E12" s="280"/>
      <c r="F12" s="120"/>
      <c r="G12" s="121"/>
      <c r="H12" s="281"/>
      <c r="I12" s="281"/>
      <c r="J12" s="281"/>
    </row>
    <row r="13" spans="1:10" ht="15" x14ac:dyDescent="0.25">
      <c r="A13" s="112"/>
      <c r="B13" s="112"/>
      <c r="C13" s="122" t="s">
        <v>33</v>
      </c>
      <c r="D13" s="123"/>
      <c r="E13" s="124" t="s">
        <v>24</v>
      </c>
      <c r="F13" s="122" t="s">
        <v>34</v>
      </c>
      <c r="G13" s="124"/>
      <c r="H13" s="240" t="s">
        <v>106</v>
      </c>
      <c r="I13" s="122"/>
      <c r="J13" s="125"/>
    </row>
    <row r="14" spans="1:10" ht="15" x14ac:dyDescent="0.25">
      <c r="A14" s="108" t="s">
        <v>80</v>
      </c>
      <c r="B14" s="109"/>
      <c r="C14" s="272"/>
      <c r="D14" s="272"/>
      <c r="E14" s="272"/>
      <c r="F14" s="272"/>
      <c r="G14" s="272"/>
      <c r="H14" s="272"/>
      <c r="I14" s="272"/>
      <c r="J14" s="272"/>
    </row>
    <row r="15" spans="1:10" ht="14.25" x14ac:dyDescent="0.2">
      <c r="A15" s="52" t="s">
        <v>38</v>
      </c>
      <c r="B15" s="113"/>
      <c r="C15" s="273"/>
      <c r="D15" s="273"/>
      <c r="E15" s="273"/>
      <c r="F15" s="273"/>
      <c r="G15" s="273"/>
      <c r="H15" s="273"/>
      <c r="I15" s="273"/>
      <c r="J15" s="273"/>
    </row>
    <row r="16" spans="1:10" ht="15" x14ac:dyDescent="0.25">
      <c r="A16" s="108" t="s">
        <v>81</v>
      </c>
      <c r="B16" s="109"/>
      <c r="C16" s="273"/>
      <c r="D16" s="273"/>
      <c r="E16" s="273"/>
      <c r="F16" s="273"/>
      <c r="G16" s="273"/>
      <c r="H16" s="273"/>
      <c r="I16" s="273"/>
      <c r="J16" s="273"/>
    </row>
    <row r="17" spans="1:10" ht="15" x14ac:dyDescent="0.25">
      <c r="A17" s="108" t="s">
        <v>82</v>
      </c>
      <c r="B17" s="109"/>
      <c r="C17" s="272"/>
      <c r="D17" s="272"/>
      <c r="E17" s="272"/>
      <c r="F17" s="272"/>
      <c r="G17" s="272"/>
      <c r="H17" s="123" t="s">
        <v>37</v>
      </c>
      <c r="I17" s="273"/>
      <c r="J17" s="273"/>
    </row>
    <row r="18" spans="1:10" ht="15" x14ac:dyDescent="0.25">
      <c r="A18" s="108" t="s">
        <v>83</v>
      </c>
      <c r="B18" s="109"/>
      <c r="C18" s="287"/>
      <c r="D18" s="272"/>
      <c r="E18" s="272"/>
      <c r="F18" s="272"/>
      <c r="G18" s="272"/>
      <c r="H18" s="272"/>
      <c r="I18" s="272"/>
      <c r="J18" s="272"/>
    </row>
    <row r="19" spans="1:10" ht="15" x14ac:dyDescent="0.25">
      <c r="A19" s="108"/>
      <c r="B19" s="109"/>
      <c r="C19" s="126"/>
      <c r="D19" s="127"/>
      <c r="E19" s="127"/>
      <c r="F19" s="127"/>
      <c r="G19" s="127"/>
      <c r="H19" s="127"/>
      <c r="I19" s="127"/>
      <c r="J19" s="127"/>
    </row>
    <row r="20" spans="1:10" ht="14.25" x14ac:dyDescent="0.2">
      <c r="A20" s="74" t="s">
        <v>84</v>
      </c>
      <c r="B20" s="74"/>
      <c r="C20" s="128"/>
      <c r="D20" s="128"/>
      <c r="E20" s="128"/>
      <c r="F20" s="128"/>
      <c r="G20" s="128"/>
      <c r="H20" s="128"/>
      <c r="I20" s="128"/>
      <c r="J20" s="128"/>
    </row>
    <row r="21" spans="1:10" ht="15" x14ac:dyDescent="0.25">
      <c r="A21" s="108" t="s">
        <v>85</v>
      </c>
      <c r="B21" s="109"/>
      <c r="C21" s="287"/>
      <c r="D21" s="288"/>
      <c r="E21" s="288"/>
      <c r="F21" s="288"/>
      <c r="G21" s="288"/>
      <c r="H21" s="288"/>
      <c r="I21" s="288"/>
      <c r="J21" s="288"/>
    </row>
    <row r="22" spans="1:10" ht="15" x14ac:dyDescent="0.25">
      <c r="A22" s="108" t="s">
        <v>86</v>
      </c>
      <c r="B22" s="109"/>
      <c r="C22" s="287"/>
      <c r="D22" s="288"/>
      <c r="E22" s="288"/>
      <c r="F22" s="288"/>
      <c r="G22" s="288"/>
      <c r="H22" s="288"/>
      <c r="I22" s="288"/>
      <c r="J22" s="288"/>
    </row>
    <row r="23" spans="1:10" ht="15" x14ac:dyDescent="0.25">
      <c r="A23" s="108" t="s">
        <v>87</v>
      </c>
      <c r="B23" s="109"/>
      <c r="C23" s="287"/>
      <c r="D23" s="288"/>
      <c r="E23" s="288"/>
      <c r="F23" s="288"/>
      <c r="G23" s="288"/>
      <c r="H23" s="288"/>
      <c r="I23" s="288"/>
      <c r="J23" s="288"/>
    </row>
    <row r="24" spans="1:10" ht="15" x14ac:dyDescent="0.25">
      <c r="A24" s="108" t="s">
        <v>148</v>
      </c>
      <c r="B24" s="109"/>
      <c r="C24" s="289"/>
      <c r="D24" s="279"/>
      <c r="E24" s="279"/>
      <c r="F24" s="279"/>
      <c r="G24" s="279"/>
      <c r="H24" s="129" t="s">
        <v>37</v>
      </c>
      <c r="I24" s="273"/>
      <c r="J24" s="279"/>
    </row>
    <row r="25" spans="1:10" ht="15" x14ac:dyDescent="0.25">
      <c r="A25" s="108" t="s">
        <v>83</v>
      </c>
      <c r="B25" s="115"/>
      <c r="C25" s="272"/>
      <c r="D25" s="272"/>
      <c r="E25" s="272"/>
      <c r="F25" s="272"/>
      <c r="G25" s="272"/>
      <c r="H25" s="272"/>
      <c r="I25" s="272"/>
      <c r="J25" s="272"/>
    </row>
    <row r="26" spans="1:10" ht="15" x14ac:dyDescent="0.25">
      <c r="A26" s="108"/>
      <c r="B26" s="114"/>
      <c r="C26" s="114"/>
      <c r="D26" s="114"/>
      <c r="E26" s="114"/>
      <c r="F26" s="114"/>
      <c r="G26" s="114"/>
      <c r="H26" s="114"/>
      <c r="I26" s="114"/>
      <c r="J26" s="114"/>
    </row>
    <row r="27" spans="1:10" ht="106.5" customHeight="1" x14ac:dyDescent="0.2">
      <c r="A27" s="282"/>
      <c r="B27" s="283"/>
      <c r="C27" s="283"/>
      <c r="D27" s="283"/>
      <c r="E27" s="283"/>
      <c r="F27" s="283"/>
      <c r="G27" s="283"/>
      <c r="H27" s="283"/>
      <c r="I27" s="283"/>
      <c r="J27" s="284"/>
    </row>
    <row r="28" spans="1:10" x14ac:dyDescent="0.2">
      <c r="A28" s="53"/>
      <c r="B28" s="54"/>
      <c r="C28" s="54"/>
      <c r="D28" s="54"/>
      <c r="E28" s="54"/>
      <c r="F28" s="54"/>
      <c r="G28" s="54"/>
      <c r="H28" s="54"/>
      <c r="I28" s="53"/>
      <c r="J28" s="48"/>
    </row>
    <row r="29" spans="1:10" ht="15.75" x14ac:dyDescent="0.25">
      <c r="A29" s="108" t="s">
        <v>95</v>
      </c>
      <c r="B29" s="108"/>
      <c r="C29" s="272"/>
      <c r="D29" s="272"/>
      <c r="E29" s="272"/>
      <c r="F29" s="272"/>
      <c r="G29" s="272"/>
      <c r="H29" s="116" t="s">
        <v>36</v>
      </c>
      <c r="I29" s="290"/>
      <c r="J29" s="290"/>
    </row>
    <row r="30" spans="1:10" ht="15" x14ac:dyDescent="0.25">
      <c r="A30" s="108"/>
      <c r="B30" s="109"/>
      <c r="C30" s="115"/>
      <c r="D30" s="115"/>
      <c r="E30" s="115"/>
      <c r="F30" s="115"/>
      <c r="G30" s="115"/>
      <c r="H30" s="110"/>
      <c r="I30" s="117"/>
      <c r="J30" s="118"/>
    </row>
    <row r="31" spans="1:10" ht="14.25" x14ac:dyDescent="0.2">
      <c r="A31" s="128" t="s">
        <v>88</v>
      </c>
      <c r="B31" s="266"/>
      <c r="C31" s="266"/>
      <c r="D31" s="266"/>
      <c r="E31" s="266"/>
      <c r="F31" s="266"/>
      <c r="G31" s="266"/>
      <c r="H31" s="266"/>
      <c r="I31" s="266"/>
      <c r="J31" s="267"/>
    </row>
    <row r="32" spans="1:10" ht="15" x14ac:dyDescent="0.2">
      <c r="A32" s="268"/>
      <c r="B32" s="267"/>
      <c r="C32" s="267"/>
      <c r="D32" s="267"/>
      <c r="E32" s="267"/>
      <c r="F32" s="267"/>
      <c r="G32" s="267"/>
      <c r="H32" s="267"/>
      <c r="I32" s="267"/>
      <c r="J32" s="267"/>
    </row>
    <row r="33" spans="1:10" ht="15" x14ac:dyDescent="0.25">
      <c r="A33" s="266" t="s">
        <v>166</v>
      </c>
      <c r="B33" s="266"/>
      <c r="C33" s="269"/>
      <c r="D33" s="269"/>
      <c r="E33" s="269"/>
      <c r="F33" s="269"/>
      <c r="G33" s="269"/>
      <c r="H33" s="269"/>
      <c r="I33" s="270"/>
      <c r="J33" s="267"/>
    </row>
    <row r="34" spans="1:10" ht="15" x14ac:dyDescent="0.25">
      <c r="A34" s="271" t="s">
        <v>167</v>
      </c>
      <c r="B34" s="271"/>
      <c r="C34" s="267"/>
      <c r="D34" s="269"/>
      <c r="E34" s="269"/>
      <c r="F34" s="269"/>
      <c r="G34" s="269"/>
      <c r="H34" s="269"/>
      <c r="I34" s="270"/>
      <c r="J34" s="267"/>
    </row>
    <row r="35" spans="1:10" ht="15" x14ac:dyDescent="0.25">
      <c r="A35" s="266" t="s">
        <v>168</v>
      </c>
      <c r="B35" s="266"/>
      <c r="C35" s="269"/>
      <c r="D35" s="269"/>
      <c r="E35" s="269"/>
      <c r="F35" s="269"/>
      <c r="G35" s="269"/>
      <c r="H35" s="269"/>
      <c r="I35" s="270"/>
      <c r="J35" s="267"/>
    </row>
    <row r="36" spans="1:10" ht="15" x14ac:dyDescent="0.25">
      <c r="A36" s="266" t="s">
        <v>169</v>
      </c>
      <c r="B36" s="266"/>
      <c r="C36" s="269"/>
      <c r="D36" s="269"/>
      <c r="E36" s="269"/>
      <c r="F36" s="269"/>
      <c r="G36" s="269"/>
      <c r="H36" s="269"/>
      <c r="I36" s="270"/>
      <c r="J36" s="267"/>
    </row>
    <row r="37" spans="1:10" s="57" customFormat="1" x14ac:dyDescent="0.2">
      <c r="A37" s="267"/>
      <c r="B37" s="267"/>
      <c r="C37" s="267"/>
      <c r="D37" s="267"/>
      <c r="E37" s="267"/>
      <c r="F37" s="267"/>
      <c r="G37" s="267"/>
      <c r="H37" s="267"/>
      <c r="I37" s="267"/>
      <c r="J37" s="267"/>
    </row>
    <row r="38" spans="1:10" x14ac:dyDescent="0.2">
      <c r="A38" s="53"/>
      <c r="B38" s="285"/>
      <c r="C38" s="286"/>
      <c r="D38" s="48"/>
      <c r="E38" s="48"/>
      <c r="F38" s="48"/>
      <c r="G38" s="48"/>
      <c r="H38" s="48"/>
      <c r="I38" s="48"/>
      <c r="J38" s="48"/>
    </row>
    <row r="39" spans="1:10" x14ac:dyDescent="0.2">
      <c r="A39" s="56"/>
      <c r="B39" s="56"/>
      <c r="C39" s="56"/>
      <c r="D39" s="48"/>
      <c r="E39" s="48"/>
      <c r="F39" s="48"/>
      <c r="G39" s="48"/>
      <c r="H39" s="48"/>
      <c r="I39" s="48"/>
      <c r="J39" s="48"/>
    </row>
  </sheetData>
  <sheetProtection password="C41E" sheet="1" objects="1" scenarios="1"/>
  <mergeCells count="25">
    <mergeCell ref="C25:J25"/>
    <mergeCell ref="A27:J27"/>
    <mergeCell ref="B38:C38"/>
    <mergeCell ref="C18:J18"/>
    <mergeCell ref="C21:J21"/>
    <mergeCell ref="C22:J22"/>
    <mergeCell ref="C23:J23"/>
    <mergeCell ref="C24:G24"/>
    <mergeCell ref="I24:J24"/>
    <mergeCell ref="C29:G29"/>
    <mergeCell ref="I29:J29"/>
    <mergeCell ref="C17:G17"/>
    <mergeCell ref="I17:J17"/>
    <mergeCell ref="A3:J3"/>
    <mergeCell ref="A4:J4"/>
    <mergeCell ref="A5:J5"/>
    <mergeCell ref="A6:J6"/>
    <mergeCell ref="C10:J10"/>
    <mergeCell ref="C11:G11"/>
    <mergeCell ref="I11:J11"/>
    <mergeCell ref="C12:E12"/>
    <mergeCell ref="C14:J14"/>
    <mergeCell ref="C15:J15"/>
    <mergeCell ref="C16:J16"/>
    <mergeCell ref="H12:J12"/>
  </mergeCells>
  <pageMargins left="0.2" right="0.2" top="0.75" bottom="0.75" header="0.3" footer="0.3"/>
  <pageSetup scale="9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view="pageBreakPreview" zoomScaleNormal="100" zoomScaleSheetLayoutView="100" workbookViewId="0">
      <selection activeCell="A3" sqref="A3:K3"/>
    </sheetView>
  </sheetViews>
  <sheetFormatPr defaultRowHeight="12.75" x14ac:dyDescent="0.2"/>
  <cols>
    <col min="2" max="2" width="12.42578125" customWidth="1"/>
    <col min="3" max="3" width="15.7109375" customWidth="1"/>
    <col min="4" max="4" width="14" customWidth="1"/>
    <col min="5" max="5" width="2.42578125" customWidth="1"/>
  </cols>
  <sheetData>
    <row r="1" spans="1:11" ht="18" x14ac:dyDescent="0.25">
      <c r="A1" s="276" t="str">
        <f>'Application Cover'!A4:J4</f>
        <v>New Construction Lighting</v>
      </c>
      <c r="B1" s="276"/>
      <c r="C1" s="276"/>
      <c r="D1" s="276"/>
      <c r="E1" s="276"/>
      <c r="F1" s="276"/>
      <c r="G1" s="276"/>
      <c r="H1" s="276"/>
      <c r="I1" s="276"/>
      <c r="J1" s="276"/>
      <c r="K1" s="276"/>
    </row>
    <row r="2" spans="1:11" ht="18" x14ac:dyDescent="0.25">
      <c r="A2" s="276" t="str">
        <f>'Application Cover'!A5:J5</f>
        <v>2015 Rebate Application</v>
      </c>
      <c r="B2" s="276"/>
      <c r="C2" s="276"/>
      <c r="D2" s="276"/>
      <c r="E2" s="276"/>
      <c r="F2" s="276"/>
      <c r="G2" s="276"/>
      <c r="H2" s="276"/>
      <c r="I2" s="276"/>
      <c r="J2" s="276"/>
      <c r="K2" s="276"/>
    </row>
    <row r="3" spans="1:11" ht="15" x14ac:dyDescent="0.25">
      <c r="A3" s="294" t="str">
        <f>'Application Cover'!A6:J6</f>
        <v>Wright-Hennepin Cooperative Electric Association, PO Box 330, Rockford, MN 55373 Ph: (763) 477-3000</v>
      </c>
      <c r="B3" s="294"/>
      <c r="C3" s="294"/>
      <c r="D3" s="294"/>
      <c r="E3" s="294"/>
      <c r="F3" s="294"/>
      <c r="G3" s="294"/>
      <c r="H3" s="294"/>
      <c r="I3" s="294"/>
      <c r="J3" s="294"/>
      <c r="K3" s="294"/>
    </row>
    <row r="4" spans="1:11" x14ac:dyDescent="0.2">
      <c r="A4" s="57"/>
      <c r="B4" s="57"/>
      <c r="C4" s="57"/>
      <c r="D4" s="57"/>
      <c r="E4" s="57"/>
      <c r="F4" s="57"/>
      <c r="G4" s="57"/>
      <c r="H4" s="57"/>
      <c r="I4" s="57"/>
      <c r="J4" s="57"/>
      <c r="K4" s="57"/>
    </row>
    <row r="5" spans="1:11" x14ac:dyDescent="0.2">
      <c r="A5" s="57"/>
      <c r="B5" s="57"/>
      <c r="C5" s="57"/>
      <c r="D5" s="57"/>
      <c r="E5" s="57"/>
      <c r="F5" s="57"/>
      <c r="G5" s="57"/>
      <c r="H5" s="57"/>
      <c r="I5" s="57"/>
      <c r="J5" s="57"/>
      <c r="K5" s="57"/>
    </row>
    <row r="6" spans="1:11" x14ac:dyDescent="0.2">
      <c r="A6" s="57"/>
      <c r="B6" s="57"/>
      <c r="C6" s="57"/>
      <c r="D6" s="57"/>
      <c r="E6" s="57"/>
      <c r="F6" s="57"/>
      <c r="G6" s="57"/>
      <c r="H6" s="57"/>
      <c r="I6" s="57"/>
      <c r="J6" s="57"/>
      <c r="K6" s="57"/>
    </row>
    <row r="7" spans="1:11" x14ac:dyDescent="0.2">
      <c r="A7" s="57"/>
      <c r="B7" s="57"/>
      <c r="C7" s="57"/>
      <c r="D7" s="57"/>
      <c r="E7" s="57"/>
      <c r="F7" s="57"/>
      <c r="G7" s="57"/>
      <c r="H7" s="57"/>
      <c r="I7" s="57"/>
      <c r="J7" s="57"/>
      <c r="K7" s="57"/>
    </row>
    <row r="8" spans="1:11" x14ac:dyDescent="0.2">
      <c r="A8" s="57"/>
      <c r="B8" s="57"/>
      <c r="C8" s="57"/>
      <c r="D8" s="57"/>
      <c r="E8" s="57"/>
      <c r="F8" s="57"/>
      <c r="G8" s="57"/>
      <c r="H8" s="57"/>
      <c r="I8" s="57"/>
      <c r="J8" s="57"/>
      <c r="K8" s="57"/>
    </row>
    <row r="9" spans="1:11" x14ac:dyDescent="0.2">
      <c r="A9" s="57"/>
      <c r="B9" s="57"/>
      <c r="C9" s="57"/>
      <c r="D9" s="57"/>
      <c r="E9" s="57"/>
      <c r="F9" s="57"/>
      <c r="G9" s="57"/>
      <c r="H9" s="57"/>
      <c r="I9" s="57"/>
      <c r="J9" s="57"/>
      <c r="K9" s="57"/>
    </row>
    <row r="10" spans="1:11" x14ac:dyDescent="0.2">
      <c r="A10" s="57"/>
      <c r="B10" s="57"/>
      <c r="C10" s="57"/>
      <c r="D10" s="57"/>
      <c r="E10" s="57"/>
      <c r="F10" s="57"/>
      <c r="G10" s="57"/>
      <c r="H10" s="57"/>
      <c r="I10" s="57"/>
      <c r="J10" s="57"/>
      <c r="K10" s="57"/>
    </row>
    <row r="11" spans="1:11" x14ac:dyDescent="0.2">
      <c r="A11" s="57"/>
      <c r="B11" s="57"/>
      <c r="C11" s="57"/>
      <c r="D11" s="57"/>
      <c r="E11" s="57"/>
      <c r="F11" s="57"/>
      <c r="G11" s="57"/>
      <c r="H11" s="57"/>
      <c r="I11" s="57"/>
      <c r="J11" s="57"/>
      <c r="K11" s="57"/>
    </row>
    <row r="12" spans="1:11" x14ac:dyDescent="0.2">
      <c r="A12" s="57"/>
      <c r="B12" s="57"/>
      <c r="C12" s="57"/>
      <c r="D12" s="57"/>
      <c r="E12" s="57"/>
      <c r="F12" s="57"/>
      <c r="G12" s="57"/>
      <c r="H12" s="57"/>
      <c r="I12" s="57"/>
      <c r="J12" s="57"/>
      <c r="K12" s="57"/>
    </row>
    <row r="13" spans="1:11" x14ac:dyDescent="0.2">
      <c r="A13" s="57"/>
      <c r="B13" s="57"/>
      <c r="C13" s="57"/>
      <c r="D13" s="57"/>
      <c r="E13" s="57"/>
      <c r="F13" s="57"/>
      <c r="G13" s="57"/>
      <c r="H13" s="57"/>
      <c r="I13" s="57"/>
      <c r="J13" s="57"/>
      <c r="K13" s="57"/>
    </row>
    <row r="14" spans="1:11" x14ac:dyDescent="0.2">
      <c r="A14" s="57"/>
      <c r="B14" s="57"/>
      <c r="C14" s="57"/>
      <c r="D14" s="57"/>
      <c r="E14" s="57"/>
      <c r="F14" s="57"/>
      <c r="G14" s="57"/>
      <c r="H14" s="57"/>
      <c r="I14" s="57"/>
      <c r="J14" s="57"/>
      <c r="K14" s="57"/>
    </row>
    <row r="15" spans="1:11" x14ac:dyDescent="0.2">
      <c r="A15" s="57"/>
      <c r="B15" s="57"/>
      <c r="C15" s="57"/>
      <c r="D15" s="57"/>
      <c r="E15" s="57"/>
      <c r="F15" s="57"/>
      <c r="G15" s="57"/>
      <c r="H15" s="57"/>
      <c r="I15" s="57"/>
      <c r="J15" s="57"/>
      <c r="K15" s="57"/>
    </row>
    <row r="16" spans="1:11" x14ac:dyDescent="0.2">
      <c r="A16" s="57"/>
      <c r="B16" s="57"/>
      <c r="C16" s="57"/>
      <c r="D16" s="57"/>
      <c r="E16" s="57"/>
      <c r="F16" s="57"/>
      <c r="G16" s="57"/>
      <c r="H16" s="57"/>
      <c r="I16" s="57"/>
      <c r="J16" s="57"/>
      <c r="K16" s="57"/>
    </row>
    <row r="17" spans="1:11" x14ac:dyDescent="0.2">
      <c r="A17" s="57"/>
      <c r="B17" s="57"/>
      <c r="C17" s="57"/>
      <c r="D17" s="57"/>
      <c r="E17" s="57"/>
      <c r="F17" s="57"/>
      <c r="G17" s="57"/>
      <c r="H17" s="57"/>
      <c r="I17" s="57"/>
      <c r="J17" s="57"/>
      <c r="K17" s="57"/>
    </row>
    <row r="18" spans="1:11" x14ac:dyDescent="0.2">
      <c r="A18" s="57"/>
      <c r="B18" s="57"/>
      <c r="C18" s="57"/>
      <c r="D18" s="57"/>
      <c r="E18" s="57"/>
      <c r="F18" s="57"/>
      <c r="G18" s="57"/>
      <c r="H18" s="57"/>
      <c r="I18" s="57"/>
      <c r="J18" s="57"/>
      <c r="K18" s="57"/>
    </row>
    <row r="19" spans="1:11" x14ac:dyDescent="0.2">
      <c r="A19" s="57"/>
      <c r="B19" s="57"/>
      <c r="C19" s="57"/>
      <c r="D19" s="57"/>
      <c r="E19" s="57"/>
      <c r="F19" s="57"/>
      <c r="G19" s="57"/>
      <c r="H19" s="57"/>
      <c r="I19" s="57"/>
      <c r="J19" s="57"/>
      <c r="K19" s="57"/>
    </row>
    <row r="20" spans="1:11" x14ac:dyDescent="0.2">
      <c r="A20" s="57"/>
      <c r="B20" s="57"/>
      <c r="C20" s="57"/>
      <c r="D20" s="57"/>
      <c r="E20" s="57"/>
      <c r="F20" s="57"/>
      <c r="G20" s="57"/>
      <c r="H20" s="57"/>
      <c r="I20" s="57"/>
      <c r="J20" s="57"/>
      <c r="K20" s="57"/>
    </row>
    <row r="21" spans="1:11" x14ac:dyDescent="0.2">
      <c r="A21" s="57"/>
      <c r="B21" s="57"/>
      <c r="C21" s="57"/>
      <c r="D21" s="57"/>
      <c r="E21" s="57"/>
      <c r="F21" s="57"/>
      <c r="G21" s="57"/>
      <c r="H21" s="57"/>
      <c r="I21" s="57"/>
      <c r="J21" s="57"/>
      <c r="K21" s="57"/>
    </row>
    <row r="22" spans="1:11" x14ac:dyDescent="0.2">
      <c r="A22" s="57"/>
      <c r="B22" s="57"/>
      <c r="C22" s="57"/>
      <c r="D22" s="57"/>
      <c r="E22" s="57"/>
      <c r="F22" s="57"/>
      <c r="G22" s="57"/>
      <c r="H22" s="57"/>
      <c r="I22" s="57"/>
      <c r="J22" s="57"/>
      <c r="K22" s="57"/>
    </row>
    <row r="23" spans="1:11" ht="33.75" customHeight="1" x14ac:dyDescent="0.2">
      <c r="A23" s="57"/>
      <c r="B23" s="57"/>
      <c r="C23" s="57"/>
      <c r="D23" s="57"/>
      <c r="E23" s="57"/>
      <c r="F23" s="57"/>
      <c r="G23" s="57"/>
      <c r="H23" s="57"/>
      <c r="I23" s="57"/>
      <c r="J23" s="57"/>
      <c r="K23" s="57"/>
    </row>
    <row r="24" spans="1:11" ht="6.75" customHeight="1" x14ac:dyDescent="0.2">
      <c r="A24" s="57"/>
      <c r="B24" s="57"/>
      <c r="C24" s="57"/>
      <c r="D24" s="57"/>
      <c r="E24" s="57"/>
      <c r="F24" s="57"/>
      <c r="G24" s="57"/>
      <c r="H24" s="57"/>
      <c r="I24" s="57"/>
      <c r="J24" s="57"/>
      <c r="K24" s="57"/>
    </row>
    <row r="25" spans="1:11" ht="15" x14ac:dyDescent="0.25">
      <c r="A25" s="291" t="s">
        <v>40</v>
      </c>
      <c r="B25" s="295"/>
      <c r="C25" s="295"/>
      <c r="D25" s="296"/>
      <c r="E25" s="57"/>
      <c r="F25" s="57"/>
      <c r="G25" s="57"/>
      <c r="H25" s="57"/>
      <c r="I25" s="57"/>
      <c r="J25" s="57"/>
      <c r="K25" s="57"/>
    </row>
    <row r="26" spans="1:11" ht="45" x14ac:dyDescent="0.25">
      <c r="A26" s="58" t="s">
        <v>41</v>
      </c>
      <c r="B26" s="59" t="s">
        <v>90</v>
      </c>
      <c r="C26" s="59" t="s">
        <v>42</v>
      </c>
      <c r="D26" s="59" t="s">
        <v>91</v>
      </c>
      <c r="E26" s="57"/>
      <c r="F26" s="57"/>
      <c r="G26" s="57"/>
      <c r="H26" s="57"/>
      <c r="I26" s="57"/>
      <c r="J26" s="57"/>
      <c r="K26" s="57"/>
    </row>
    <row r="27" spans="1:11" ht="15" x14ac:dyDescent="0.25">
      <c r="A27" s="58">
        <v>1</v>
      </c>
      <c r="B27" s="58">
        <v>3.08</v>
      </c>
      <c r="C27" s="58">
        <v>3.11</v>
      </c>
      <c r="D27" s="58" t="s">
        <v>21</v>
      </c>
      <c r="E27" s="57"/>
      <c r="F27" s="57"/>
      <c r="G27" s="57"/>
      <c r="H27" s="57"/>
      <c r="I27" s="57"/>
      <c r="J27" s="57"/>
      <c r="K27" s="57"/>
    </row>
    <row r="28" spans="1:11" ht="15" x14ac:dyDescent="0.25">
      <c r="A28" s="58">
        <v>2</v>
      </c>
      <c r="B28" s="60">
        <v>1.6</v>
      </c>
      <c r="C28" s="58">
        <v>1.58</v>
      </c>
      <c r="D28" s="58">
        <v>1.55</v>
      </c>
      <c r="E28" s="57"/>
      <c r="F28" s="57"/>
      <c r="G28" s="57"/>
      <c r="H28" s="57"/>
      <c r="I28" s="57"/>
      <c r="J28" s="57"/>
      <c r="K28" s="57"/>
    </row>
    <row r="29" spans="1:11" ht="15" x14ac:dyDescent="0.25">
      <c r="A29" s="58">
        <v>3</v>
      </c>
      <c r="B29" s="58">
        <v>1.04</v>
      </c>
      <c r="C29" s="58">
        <v>1.05</v>
      </c>
      <c r="D29" s="58">
        <v>1.04</v>
      </c>
      <c r="E29" s="57"/>
      <c r="F29" s="57"/>
      <c r="G29" s="57"/>
      <c r="H29" s="57"/>
      <c r="I29" s="57"/>
      <c r="J29" s="57"/>
      <c r="K29" s="57"/>
    </row>
    <row r="30" spans="1:11" ht="15" x14ac:dyDescent="0.25">
      <c r="A30" s="58">
        <v>4</v>
      </c>
      <c r="B30" s="58">
        <v>0.79</v>
      </c>
      <c r="C30" s="60">
        <v>0.8</v>
      </c>
      <c r="D30" s="58">
        <v>0.77</v>
      </c>
      <c r="E30" s="57"/>
      <c r="F30" s="57"/>
      <c r="G30" s="57"/>
      <c r="H30" s="57"/>
      <c r="I30" s="57"/>
      <c r="J30" s="57"/>
      <c r="K30" s="57"/>
    </row>
    <row r="31" spans="1:11" ht="14.25" x14ac:dyDescent="0.2">
      <c r="A31" s="61"/>
      <c r="B31" s="61"/>
      <c r="C31" s="61"/>
      <c r="D31" s="61"/>
      <c r="E31" s="57"/>
      <c r="F31" s="57"/>
      <c r="G31" s="57"/>
      <c r="H31" s="57"/>
      <c r="I31" s="57"/>
      <c r="J31" s="57"/>
      <c r="K31" s="57"/>
    </row>
    <row r="32" spans="1:11" ht="38.25" customHeight="1" x14ac:dyDescent="0.25">
      <c r="A32" s="291" t="s">
        <v>43</v>
      </c>
      <c r="B32" s="292"/>
      <c r="C32" s="292"/>
      <c r="D32" s="293"/>
      <c r="E32" s="57"/>
      <c r="F32" s="57"/>
      <c r="G32" s="57"/>
      <c r="H32" s="57"/>
      <c r="I32" s="57"/>
      <c r="J32" s="57"/>
      <c r="K32" s="57"/>
    </row>
    <row r="33" spans="1:11" ht="45" x14ac:dyDescent="0.25">
      <c r="A33" s="58" t="s">
        <v>41</v>
      </c>
      <c r="B33" s="59" t="s">
        <v>90</v>
      </c>
      <c r="C33" s="59" t="s">
        <v>92</v>
      </c>
      <c r="D33" s="59" t="s">
        <v>93</v>
      </c>
      <c r="E33" s="57"/>
      <c r="F33" s="57"/>
      <c r="G33" s="57"/>
      <c r="H33" s="57"/>
      <c r="I33" s="57"/>
      <c r="J33" s="57"/>
      <c r="K33" s="57"/>
    </row>
    <row r="34" spans="1:11" ht="15" x14ac:dyDescent="0.25">
      <c r="A34" s="58">
        <v>1</v>
      </c>
      <c r="B34" s="58">
        <v>2.84</v>
      </c>
      <c r="C34" s="58">
        <v>2.84</v>
      </c>
      <c r="D34" s="58" t="s">
        <v>21</v>
      </c>
      <c r="E34" s="57"/>
      <c r="F34" s="57"/>
      <c r="G34" s="57"/>
      <c r="H34" s="57"/>
      <c r="I34" s="57"/>
      <c r="J34" s="57"/>
      <c r="K34" s="57"/>
    </row>
    <row r="35" spans="1:11" ht="15" x14ac:dyDescent="0.25">
      <c r="A35" s="58">
        <v>2</v>
      </c>
      <c r="B35" s="60">
        <v>1.48</v>
      </c>
      <c r="C35" s="58">
        <v>1.47</v>
      </c>
      <c r="D35" s="58" t="s">
        <v>21</v>
      </c>
      <c r="E35" s="57"/>
      <c r="F35" s="57"/>
      <c r="G35" s="57"/>
      <c r="H35" s="57"/>
      <c r="I35" s="57"/>
      <c r="J35" s="57"/>
      <c r="K35" s="57"/>
    </row>
    <row r="36" spans="1:11" ht="15" x14ac:dyDescent="0.25">
      <c r="A36" s="58">
        <v>3</v>
      </c>
      <c r="B36" s="58">
        <v>0.97</v>
      </c>
      <c r="C36" s="60">
        <v>1</v>
      </c>
      <c r="D36" s="58" t="s">
        <v>21</v>
      </c>
      <c r="E36" s="57"/>
      <c r="F36" s="57"/>
      <c r="G36" s="57"/>
      <c r="H36" s="57"/>
      <c r="I36" s="57"/>
      <c r="J36" s="57"/>
      <c r="K36" s="57"/>
    </row>
    <row r="37" spans="1:11" ht="15" x14ac:dyDescent="0.25">
      <c r="A37" s="58">
        <v>4</v>
      </c>
      <c r="B37" s="58">
        <v>0.76</v>
      </c>
      <c r="C37" s="60">
        <v>0.75</v>
      </c>
      <c r="D37" s="58" t="s">
        <v>21</v>
      </c>
      <c r="E37" s="57"/>
      <c r="F37" s="57"/>
      <c r="G37" s="57"/>
      <c r="H37" s="57"/>
      <c r="I37" s="57"/>
      <c r="J37" s="57"/>
      <c r="K37" s="57"/>
    </row>
    <row r="38" spans="1:11" ht="3.75" customHeight="1" x14ac:dyDescent="0.2">
      <c r="A38" s="57"/>
      <c r="B38" s="57"/>
      <c r="C38" s="57"/>
      <c r="D38" s="57"/>
      <c r="E38" s="57"/>
      <c r="F38" s="57"/>
      <c r="G38" s="57"/>
      <c r="H38" s="57"/>
      <c r="I38" s="57"/>
      <c r="J38" s="57"/>
      <c r="K38" s="57"/>
    </row>
    <row r="39" spans="1:11" ht="15" customHeight="1" x14ac:dyDescent="0.2">
      <c r="A39" s="57"/>
      <c r="B39" s="57"/>
      <c r="C39" s="57"/>
      <c r="D39" s="57"/>
      <c r="E39" s="57"/>
      <c r="F39" s="57"/>
      <c r="G39" s="57"/>
      <c r="H39" s="57"/>
      <c r="I39" s="57"/>
      <c r="J39" s="57"/>
      <c r="K39" s="57"/>
    </row>
    <row r="40" spans="1:11" x14ac:dyDescent="0.2">
      <c r="A40" s="57"/>
      <c r="B40" s="57"/>
      <c r="C40" s="57"/>
      <c r="D40" s="57"/>
      <c r="E40" s="57"/>
      <c r="F40" s="57"/>
      <c r="G40" s="57"/>
      <c r="H40" s="57"/>
      <c r="I40" s="57"/>
      <c r="J40" s="57"/>
      <c r="K40" s="57"/>
    </row>
    <row r="41" spans="1:11" x14ac:dyDescent="0.2">
      <c r="A41" s="57"/>
      <c r="B41" s="57"/>
      <c r="C41" s="57"/>
      <c r="D41" s="57"/>
      <c r="E41" s="57"/>
      <c r="F41" s="57"/>
      <c r="G41" s="57"/>
      <c r="H41" s="57"/>
      <c r="I41" s="57"/>
      <c r="J41" s="57"/>
      <c r="K41" s="57"/>
    </row>
    <row r="42" spans="1:11" x14ac:dyDescent="0.2">
      <c r="A42" s="57"/>
      <c r="B42" s="57"/>
      <c r="C42" s="57"/>
      <c r="D42" s="57"/>
      <c r="E42" s="57"/>
      <c r="F42" s="57"/>
      <c r="G42" s="57"/>
      <c r="H42" s="57"/>
      <c r="I42" s="57"/>
      <c r="J42" s="57"/>
      <c r="K42" s="57"/>
    </row>
    <row r="43" spans="1:11" x14ac:dyDescent="0.2">
      <c r="A43" s="57"/>
      <c r="B43" s="57"/>
      <c r="C43" s="57"/>
      <c r="D43" s="57"/>
      <c r="E43" s="57"/>
      <c r="F43" s="57"/>
      <c r="G43" s="57"/>
      <c r="H43" s="57"/>
      <c r="I43" s="57"/>
      <c r="J43" s="57"/>
      <c r="K43" s="57"/>
    </row>
    <row r="44" spans="1:11" x14ac:dyDescent="0.2">
      <c r="A44" s="57"/>
      <c r="B44" s="57"/>
      <c r="C44" s="57"/>
      <c r="D44" s="57"/>
      <c r="E44" s="57"/>
      <c r="F44" s="57"/>
      <c r="G44" s="57"/>
      <c r="H44" s="57"/>
      <c r="I44" s="57"/>
      <c r="J44" s="57"/>
      <c r="K44" s="57"/>
    </row>
    <row r="45" spans="1:11" x14ac:dyDescent="0.2">
      <c r="C45" s="57"/>
      <c r="D45" s="57"/>
      <c r="E45" s="57"/>
      <c r="F45" s="57"/>
      <c r="G45" s="57"/>
      <c r="H45" s="57"/>
      <c r="I45" s="57"/>
      <c r="J45" s="57"/>
      <c r="K45" s="57"/>
    </row>
    <row r="46" spans="1:11" x14ac:dyDescent="0.2">
      <c r="C46" s="57"/>
      <c r="D46" s="57"/>
      <c r="E46" s="57"/>
      <c r="F46" s="57"/>
      <c r="G46" s="57"/>
      <c r="H46" s="57"/>
      <c r="I46" s="57"/>
      <c r="J46" s="57"/>
      <c r="K46" s="57"/>
    </row>
    <row r="47" spans="1:11" x14ac:dyDescent="0.2">
      <c r="C47" s="57"/>
      <c r="D47" s="57"/>
      <c r="E47" s="57"/>
      <c r="F47" s="57"/>
      <c r="G47" s="57"/>
      <c r="H47" s="57"/>
      <c r="I47" s="57"/>
      <c r="J47" s="57"/>
      <c r="K47" s="57"/>
    </row>
    <row r="48" spans="1:11" x14ac:dyDescent="0.2">
      <c r="C48" s="57"/>
      <c r="D48" s="57"/>
      <c r="E48" s="57"/>
      <c r="F48" s="57"/>
      <c r="G48" s="57"/>
      <c r="H48" s="57"/>
      <c r="I48" s="57"/>
      <c r="J48" s="57"/>
      <c r="K48" s="57"/>
    </row>
    <row r="49" spans="1:11" x14ac:dyDescent="0.2">
      <c r="C49" s="57"/>
      <c r="D49" s="57"/>
      <c r="E49" s="57"/>
      <c r="F49" s="57"/>
      <c r="G49" s="57"/>
      <c r="H49" s="57"/>
      <c r="I49" s="57"/>
      <c r="J49" s="57"/>
      <c r="K49" s="57"/>
    </row>
    <row r="50" spans="1:11" x14ac:dyDescent="0.2">
      <c r="C50" s="57"/>
      <c r="D50" s="57"/>
      <c r="E50" s="57"/>
      <c r="F50" s="57"/>
      <c r="G50" s="57"/>
      <c r="H50" s="57"/>
      <c r="I50" s="57"/>
      <c r="J50" s="57"/>
      <c r="K50" s="57"/>
    </row>
    <row r="51" spans="1:11" x14ac:dyDescent="0.2">
      <c r="C51" s="57"/>
      <c r="D51" s="57"/>
      <c r="E51" s="57"/>
      <c r="F51" s="57"/>
      <c r="G51" s="57"/>
      <c r="H51" s="57"/>
      <c r="I51" s="57"/>
      <c r="J51" s="57"/>
      <c r="K51" s="57"/>
    </row>
    <row r="52" spans="1:11" x14ac:dyDescent="0.2">
      <c r="C52" s="57"/>
      <c r="D52" s="57"/>
      <c r="E52" s="57"/>
      <c r="F52" s="57"/>
      <c r="G52" s="57"/>
      <c r="H52" s="57"/>
      <c r="I52" s="57"/>
      <c r="J52" s="57"/>
      <c r="K52" s="57"/>
    </row>
    <row r="53" spans="1:11" x14ac:dyDescent="0.2">
      <c r="A53" s="234"/>
      <c r="B53" s="234"/>
      <c r="C53" s="234"/>
      <c r="D53" s="234"/>
      <c r="E53" s="234"/>
      <c r="F53" s="234"/>
      <c r="G53" s="234"/>
      <c r="H53" s="234"/>
      <c r="I53" s="234"/>
      <c r="J53" s="234"/>
      <c r="K53" s="234"/>
    </row>
    <row r="54" spans="1:11" x14ac:dyDescent="0.2">
      <c r="A54" s="234"/>
      <c r="B54" s="234"/>
      <c r="C54" s="234"/>
      <c r="D54" s="234"/>
      <c r="E54" s="234"/>
      <c r="F54" s="234"/>
      <c r="G54" s="234"/>
      <c r="H54" s="234"/>
      <c r="I54" s="234"/>
      <c r="J54" s="234"/>
      <c r="K54" s="234"/>
    </row>
    <row r="55" spans="1:11" ht="12" customHeight="1" x14ac:dyDescent="0.2">
      <c r="A55" s="234"/>
      <c r="B55" s="234"/>
      <c r="C55" s="234"/>
      <c r="D55" s="234"/>
      <c r="E55" s="234"/>
      <c r="F55" s="234"/>
      <c r="G55" s="234"/>
      <c r="H55" s="234"/>
      <c r="I55" s="234"/>
      <c r="J55" s="234"/>
      <c r="K55" s="234"/>
    </row>
    <row r="56" spans="1:11" x14ac:dyDescent="0.2">
      <c r="A56" s="234"/>
      <c r="B56" s="234"/>
      <c r="C56" s="234"/>
      <c r="D56" s="234"/>
      <c r="E56" s="234"/>
      <c r="F56" s="234"/>
      <c r="G56" s="234"/>
      <c r="H56" s="234"/>
      <c r="I56" s="234"/>
      <c r="J56" s="234"/>
      <c r="K56" s="234"/>
    </row>
  </sheetData>
  <sheetProtection password="C41E" sheet="1" objects="1" scenarios="1"/>
  <mergeCells count="5">
    <mergeCell ref="A32:D32"/>
    <mergeCell ref="A1:K1"/>
    <mergeCell ref="A2:K2"/>
    <mergeCell ref="A3:K3"/>
    <mergeCell ref="A25:D25"/>
  </mergeCells>
  <pageMargins left="0.7" right="0.7" top="0.75" bottom="0.75" header="0.3" footer="0.3"/>
  <pageSetup scale="83"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zoomScaleSheetLayoutView="100" workbookViewId="0">
      <selection activeCell="H4" sqref="H4"/>
    </sheetView>
  </sheetViews>
  <sheetFormatPr defaultRowHeight="12.75" x14ac:dyDescent="0.2"/>
  <cols>
    <col min="10" max="10" width="20.85546875" customWidth="1"/>
  </cols>
  <sheetData>
    <row r="1" spans="1:10" ht="18" x14ac:dyDescent="0.25">
      <c r="A1" s="276" t="str">
        <f>'Application Cover'!A4:J4</f>
        <v>New Construction Lighting</v>
      </c>
      <c r="B1" s="276"/>
      <c r="C1" s="276"/>
      <c r="D1" s="276"/>
      <c r="E1" s="276"/>
      <c r="F1" s="276"/>
      <c r="G1" s="276"/>
      <c r="H1" s="276"/>
      <c r="I1" s="276"/>
      <c r="J1" s="276"/>
    </row>
    <row r="2" spans="1:10" ht="18" x14ac:dyDescent="0.25">
      <c r="A2" s="276" t="str">
        <f>'Application Cover'!A5:J5</f>
        <v>2015 Rebate Application</v>
      </c>
      <c r="B2" s="276"/>
      <c r="C2" s="276"/>
      <c r="D2" s="276"/>
      <c r="E2" s="276"/>
      <c r="F2" s="276"/>
      <c r="G2" s="276"/>
      <c r="H2" s="276"/>
      <c r="I2" s="276"/>
      <c r="J2" s="276"/>
    </row>
    <row r="3" spans="1:10" x14ac:dyDescent="0.2">
      <c r="A3" s="580" t="str">
        <f>'Application Cover'!A6:J6</f>
        <v>Wright-Hennepin Cooperative Electric Association, PO Box 330, Rockford, MN 55373 Ph: (763) 477-3000</v>
      </c>
      <c r="B3" s="580"/>
      <c r="C3" s="580"/>
      <c r="D3" s="580"/>
      <c r="E3" s="580"/>
      <c r="F3" s="580"/>
      <c r="G3" s="580"/>
      <c r="H3" s="580"/>
      <c r="I3" s="580"/>
      <c r="J3" s="580"/>
    </row>
    <row r="4" spans="1:10" x14ac:dyDescent="0.2">
      <c r="A4" s="57"/>
      <c r="B4" s="57"/>
      <c r="C4" s="57"/>
      <c r="D4" s="57"/>
      <c r="E4" s="57"/>
      <c r="F4" s="57"/>
      <c r="G4" s="57"/>
      <c r="H4" s="57"/>
      <c r="I4" s="57"/>
      <c r="J4" s="57"/>
    </row>
    <row r="5" spans="1:10" x14ac:dyDescent="0.2">
      <c r="A5" s="57"/>
      <c r="B5" s="57"/>
      <c r="C5" s="57"/>
      <c r="D5" s="57"/>
      <c r="E5" s="57"/>
      <c r="F5" s="57"/>
      <c r="G5" s="57"/>
      <c r="H5" s="57"/>
      <c r="I5" s="57"/>
      <c r="J5" s="57"/>
    </row>
    <row r="6" spans="1:10" x14ac:dyDescent="0.2">
      <c r="A6" s="57"/>
      <c r="B6" s="57"/>
      <c r="C6" s="57"/>
      <c r="D6" s="57"/>
      <c r="E6" s="57"/>
      <c r="F6" s="57"/>
      <c r="G6" s="57"/>
      <c r="H6" s="57"/>
      <c r="I6" s="57"/>
      <c r="J6" s="57"/>
    </row>
    <row r="7" spans="1:10" x14ac:dyDescent="0.2">
      <c r="A7" s="57"/>
      <c r="B7" s="57"/>
      <c r="C7" s="57"/>
      <c r="D7" s="57"/>
      <c r="E7" s="57"/>
      <c r="F7" s="57"/>
      <c r="G7" s="57"/>
      <c r="H7" s="57"/>
      <c r="I7" s="57"/>
      <c r="J7" s="57"/>
    </row>
    <row r="8" spans="1:10" x14ac:dyDescent="0.2">
      <c r="A8" s="57"/>
      <c r="B8" s="57"/>
      <c r="C8" s="57"/>
      <c r="D8" s="57"/>
      <c r="E8" s="57"/>
      <c r="F8" s="57"/>
      <c r="G8" s="57"/>
      <c r="H8" s="57"/>
      <c r="I8" s="57"/>
      <c r="J8" s="57"/>
    </row>
    <row r="9" spans="1:10" x14ac:dyDescent="0.2">
      <c r="A9" s="57"/>
      <c r="B9" s="57"/>
      <c r="C9" s="57"/>
      <c r="D9" s="57"/>
      <c r="E9" s="57"/>
      <c r="F9" s="57"/>
      <c r="G9" s="57"/>
      <c r="H9" s="57"/>
      <c r="I9" s="57"/>
      <c r="J9" s="57"/>
    </row>
    <row r="10" spans="1:10" x14ac:dyDescent="0.2">
      <c r="A10" s="57"/>
      <c r="B10" s="57"/>
      <c r="C10" s="57"/>
      <c r="D10" s="57"/>
      <c r="E10" s="57"/>
      <c r="F10" s="57"/>
      <c r="G10" s="57"/>
      <c r="H10" s="57"/>
      <c r="I10" s="57"/>
      <c r="J10" s="57"/>
    </row>
    <row r="11" spans="1:10" x14ac:dyDescent="0.2">
      <c r="A11" s="57"/>
      <c r="B11" s="57"/>
      <c r="C11" s="57"/>
      <c r="D11" s="57"/>
      <c r="E11" s="57"/>
      <c r="F11" s="57"/>
      <c r="G11" s="57"/>
      <c r="H11" s="57"/>
      <c r="I11" s="57"/>
      <c r="J11" s="57"/>
    </row>
    <row r="12" spans="1:10" x14ac:dyDescent="0.2">
      <c r="A12" s="57"/>
      <c r="B12" s="57"/>
      <c r="C12" s="57"/>
      <c r="D12" s="57"/>
      <c r="E12" s="57"/>
      <c r="F12" s="57"/>
      <c r="G12" s="57"/>
      <c r="H12" s="57"/>
      <c r="I12" s="57"/>
      <c r="J12" s="57"/>
    </row>
    <row r="13" spans="1:10" x14ac:dyDescent="0.2">
      <c r="A13" s="57"/>
      <c r="B13" s="57"/>
      <c r="C13" s="57"/>
      <c r="D13" s="57"/>
      <c r="E13" s="57"/>
      <c r="F13" s="57"/>
      <c r="G13" s="57"/>
      <c r="H13" s="57"/>
      <c r="I13" s="57"/>
      <c r="J13" s="57"/>
    </row>
    <row r="14" spans="1:10" x14ac:dyDescent="0.2">
      <c r="A14" s="57"/>
      <c r="B14" s="57"/>
      <c r="C14" s="57"/>
      <c r="D14" s="57"/>
      <c r="E14" s="57"/>
      <c r="F14" s="57"/>
      <c r="G14" s="57"/>
      <c r="H14" s="57"/>
      <c r="I14" s="57"/>
      <c r="J14" s="57"/>
    </row>
    <row r="15" spans="1:10" x14ac:dyDescent="0.2">
      <c r="A15" s="57"/>
      <c r="B15" s="57"/>
      <c r="C15" s="57"/>
      <c r="D15" s="57"/>
      <c r="E15" s="57"/>
      <c r="F15" s="57"/>
      <c r="G15" s="57"/>
      <c r="H15" s="57"/>
      <c r="I15" s="57"/>
      <c r="J15" s="57"/>
    </row>
    <row r="16" spans="1:10" x14ac:dyDescent="0.2">
      <c r="A16" s="57"/>
      <c r="B16" s="57"/>
      <c r="C16" s="57"/>
      <c r="D16" s="57"/>
      <c r="E16" s="57"/>
      <c r="F16" s="57"/>
      <c r="G16" s="57"/>
      <c r="H16" s="57"/>
      <c r="I16" s="57"/>
      <c r="J16" s="57"/>
    </row>
    <row r="17" spans="1:10" x14ac:dyDescent="0.2">
      <c r="A17" s="57"/>
      <c r="B17" s="57"/>
      <c r="C17" s="57"/>
      <c r="D17" s="57"/>
      <c r="E17" s="57"/>
      <c r="F17" s="57"/>
      <c r="G17" s="57"/>
      <c r="H17" s="57"/>
      <c r="I17" s="57"/>
      <c r="J17" s="57"/>
    </row>
    <row r="18" spans="1:10" x14ac:dyDescent="0.2">
      <c r="A18" s="57"/>
      <c r="B18" s="57"/>
      <c r="C18" s="57"/>
      <c r="D18" s="57"/>
      <c r="E18" s="57"/>
      <c r="F18" s="57"/>
      <c r="G18" s="57"/>
      <c r="H18" s="57"/>
      <c r="I18" s="57"/>
      <c r="J18" s="57"/>
    </row>
    <row r="19" spans="1:10" x14ac:dyDescent="0.2">
      <c r="A19" s="57"/>
      <c r="B19" s="57"/>
      <c r="C19" s="57"/>
      <c r="D19" s="57"/>
      <c r="E19" s="57"/>
      <c r="F19" s="57"/>
      <c r="G19" s="57"/>
      <c r="H19" s="57"/>
      <c r="I19" s="57"/>
      <c r="J19" s="57"/>
    </row>
    <row r="20" spans="1:10" x14ac:dyDescent="0.2">
      <c r="A20" s="57"/>
      <c r="B20" s="57"/>
      <c r="C20" s="57"/>
      <c r="D20" s="57"/>
      <c r="E20" s="57"/>
      <c r="F20" s="57"/>
      <c r="G20" s="57"/>
      <c r="H20" s="57"/>
      <c r="I20" s="57"/>
      <c r="J20" s="57"/>
    </row>
    <row r="21" spans="1:10" x14ac:dyDescent="0.2">
      <c r="A21" s="57"/>
      <c r="B21" s="57"/>
      <c r="C21" s="57"/>
      <c r="D21" s="57"/>
      <c r="E21" s="57"/>
      <c r="F21" s="57"/>
      <c r="G21" s="57"/>
      <c r="H21" s="57"/>
      <c r="I21" s="57"/>
      <c r="J21" s="57"/>
    </row>
    <row r="22" spans="1:10" x14ac:dyDescent="0.2">
      <c r="A22" s="57"/>
      <c r="B22" s="57"/>
      <c r="C22" s="57"/>
      <c r="D22" s="57"/>
      <c r="E22" s="57"/>
      <c r="F22" s="57"/>
      <c r="G22" s="57"/>
      <c r="H22" s="57"/>
      <c r="I22" s="57"/>
      <c r="J22" s="57"/>
    </row>
    <row r="23" spans="1:10" x14ac:dyDescent="0.2">
      <c r="A23" s="57"/>
      <c r="B23" s="57"/>
      <c r="C23" s="57"/>
      <c r="D23" s="57"/>
      <c r="E23" s="57"/>
      <c r="F23" s="57"/>
      <c r="G23" s="57"/>
      <c r="H23" s="57"/>
      <c r="I23" s="57"/>
      <c r="J23" s="57"/>
    </row>
    <row r="24" spans="1:10" x14ac:dyDescent="0.2">
      <c r="A24" s="57"/>
      <c r="B24" s="57"/>
      <c r="C24" s="57"/>
      <c r="D24" s="57"/>
      <c r="E24" s="57"/>
      <c r="F24" s="57"/>
      <c r="G24" s="57"/>
      <c r="H24" s="57"/>
      <c r="I24" s="57"/>
      <c r="J24" s="57"/>
    </row>
    <row r="25" spans="1:10" x14ac:dyDescent="0.2">
      <c r="A25" s="57"/>
      <c r="B25" s="57"/>
      <c r="C25" s="57"/>
      <c r="D25" s="57"/>
      <c r="E25" s="57"/>
      <c r="F25" s="57"/>
      <c r="G25" s="57"/>
      <c r="H25" s="57"/>
      <c r="I25" s="57"/>
      <c r="J25" s="57"/>
    </row>
    <row r="26" spans="1:10" x14ac:dyDescent="0.2">
      <c r="A26" s="57"/>
      <c r="B26" s="57"/>
      <c r="C26" s="57"/>
      <c r="D26" s="57"/>
      <c r="E26" s="57"/>
      <c r="F26" s="57"/>
      <c r="G26" s="57"/>
      <c r="H26" s="57"/>
      <c r="I26" s="57"/>
      <c r="J26" s="57"/>
    </row>
    <row r="27" spans="1:10" x14ac:dyDescent="0.2">
      <c r="A27" s="57"/>
      <c r="B27" s="57"/>
      <c r="C27" s="57"/>
      <c r="D27" s="57"/>
      <c r="E27" s="57"/>
      <c r="F27" s="57"/>
      <c r="G27" s="57"/>
      <c r="H27" s="57"/>
      <c r="I27" s="57"/>
      <c r="J27" s="57"/>
    </row>
    <row r="28" spans="1:10" x14ac:dyDescent="0.2">
      <c r="A28" s="57"/>
      <c r="B28" s="57"/>
      <c r="C28" s="57"/>
      <c r="D28" s="57"/>
      <c r="E28" s="57"/>
      <c r="F28" s="57"/>
      <c r="G28" s="57"/>
      <c r="H28" s="57"/>
      <c r="I28" s="57"/>
      <c r="J28" s="57"/>
    </row>
    <row r="29" spans="1:10" x14ac:dyDescent="0.2">
      <c r="A29" s="57"/>
      <c r="B29" s="57"/>
      <c r="C29" s="57"/>
      <c r="D29" s="57"/>
      <c r="E29" s="57"/>
      <c r="F29" s="57"/>
      <c r="G29" s="57"/>
      <c r="H29" s="57"/>
      <c r="I29" s="57"/>
      <c r="J29" s="57"/>
    </row>
    <row r="30" spans="1:10" x14ac:dyDescent="0.2">
      <c r="A30" s="57"/>
      <c r="B30" s="57"/>
      <c r="C30" s="57"/>
      <c r="D30" s="57"/>
      <c r="E30" s="57"/>
      <c r="F30" s="57"/>
      <c r="G30" s="57"/>
      <c r="H30" s="57"/>
      <c r="I30" s="57"/>
      <c r="J30" s="57"/>
    </row>
  </sheetData>
  <sheetProtection password="C41E" sheet="1" objects="1" scenarios="1"/>
  <mergeCells count="3">
    <mergeCell ref="A1:J1"/>
    <mergeCell ref="A2:J2"/>
    <mergeCell ref="A3:J3"/>
  </mergeCells>
  <pageMargins left="0.2" right="0.2"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
  <sheetViews>
    <sheetView showGridLines="0" tabSelected="1" zoomScaleNormal="100" zoomScaleSheetLayoutView="100" workbookViewId="0">
      <selection activeCell="F8" sqref="F8"/>
    </sheetView>
  </sheetViews>
  <sheetFormatPr defaultColWidth="9.140625" defaultRowHeight="12.75" x14ac:dyDescent="0.2"/>
  <cols>
    <col min="1" max="3" width="11.42578125" style="7" customWidth="1"/>
    <col min="4" max="6" width="13.42578125" style="7" customWidth="1"/>
    <col min="7" max="7" width="14.7109375" style="7" customWidth="1"/>
    <col min="8" max="11" width="11.28515625" style="7" customWidth="1"/>
    <col min="12" max="23" width="9.140625" style="162"/>
    <col min="24" max="16384" width="9.140625" style="7"/>
  </cols>
  <sheetData>
    <row r="1" spans="1:23" ht="15.75" customHeight="1" x14ac:dyDescent="0.2">
      <c r="I1" s="90"/>
      <c r="J1" s="581"/>
      <c r="K1" s="581"/>
      <c r="M1" s="214"/>
    </row>
    <row r="2" spans="1:23" ht="18" x14ac:dyDescent="0.25">
      <c r="A2" s="276" t="str">
        <f>'Application Cover'!A4:J4</f>
        <v>New Construction Lighting</v>
      </c>
      <c r="B2" s="276"/>
      <c r="C2" s="276"/>
      <c r="D2" s="276"/>
      <c r="E2" s="276"/>
      <c r="F2" s="276"/>
      <c r="G2" s="276"/>
      <c r="H2" s="276"/>
      <c r="I2" s="276"/>
      <c r="J2" s="276"/>
      <c r="K2" s="276"/>
      <c r="M2" s="214"/>
    </row>
    <row r="3" spans="1:23" ht="18" x14ac:dyDescent="0.25">
      <c r="A3" s="276" t="str">
        <f>'Application Cover'!A5:J5</f>
        <v>2015 Rebate Application</v>
      </c>
      <c r="B3" s="276"/>
      <c r="C3" s="276"/>
      <c r="D3" s="276"/>
      <c r="E3" s="276"/>
      <c r="F3" s="276"/>
      <c r="G3" s="276"/>
      <c r="H3" s="276"/>
      <c r="I3" s="276"/>
      <c r="J3" s="276"/>
      <c r="K3" s="276"/>
      <c r="M3" s="214"/>
    </row>
    <row r="4" spans="1:23" ht="15.75" x14ac:dyDescent="0.25">
      <c r="A4" s="277" t="str">
        <f>'Application Cover'!A6:J6</f>
        <v>Wright-Hennepin Cooperative Electric Association, PO Box 330, Rockford, MN 55373 Ph: (763) 477-3000</v>
      </c>
      <c r="B4" s="277"/>
      <c r="C4" s="277"/>
      <c r="D4" s="277"/>
      <c r="E4" s="277"/>
      <c r="F4" s="277"/>
      <c r="G4" s="277"/>
      <c r="H4" s="277"/>
      <c r="I4" s="277"/>
      <c r="J4" s="277"/>
      <c r="K4" s="277"/>
      <c r="M4" s="214"/>
    </row>
    <row r="5" spans="1:23" customFormat="1" x14ac:dyDescent="0.2">
      <c r="A5" s="209"/>
      <c r="B5" s="209"/>
      <c r="C5" s="209"/>
      <c r="D5" s="209"/>
      <c r="E5" s="209"/>
      <c r="F5" s="209"/>
      <c r="G5" s="209"/>
      <c r="H5" s="209"/>
      <c r="I5" s="209"/>
      <c r="J5" s="209"/>
      <c r="K5" s="209"/>
      <c r="L5" s="210"/>
      <c r="M5" s="215"/>
      <c r="N5" s="210"/>
      <c r="O5" s="210"/>
      <c r="P5" s="210"/>
      <c r="Q5" s="210"/>
      <c r="R5" s="210"/>
      <c r="S5" s="210"/>
      <c r="T5" s="210"/>
      <c r="U5" s="210"/>
      <c r="V5" s="210"/>
      <c r="W5" s="210"/>
    </row>
    <row r="6" spans="1:23" x14ac:dyDescent="0.2">
      <c r="A6" s="13" t="s">
        <v>98</v>
      </c>
      <c r="B6" s="14"/>
      <c r="C6" s="429" t="str">
        <f>'Application Cover'!C10</f>
        <v/>
      </c>
      <c r="D6" s="429"/>
      <c r="E6" s="429"/>
      <c r="F6" s="429"/>
      <c r="G6" s="429"/>
      <c r="H6" s="429"/>
      <c r="I6" s="429"/>
      <c r="J6" s="429"/>
      <c r="K6" s="429"/>
      <c r="M6" s="214"/>
    </row>
    <row r="7" spans="1:23" x14ac:dyDescent="0.2">
      <c r="A7" s="13"/>
      <c r="B7" s="14"/>
      <c r="C7" s="6"/>
      <c r="D7" s="6"/>
      <c r="E7" s="6"/>
      <c r="F7" s="6"/>
      <c r="G7" s="6"/>
      <c r="H7" s="6"/>
      <c r="I7" s="6"/>
      <c r="J7" s="6"/>
      <c r="K7" s="6"/>
      <c r="M7" s="214"/>
    </row>
    <row r="8" spans="1:23" ht="13.5" thickBot="1" x14ac:dyDescent="0.25">
      <c r="A8" s="13" t="s">
        <v>72</v>
      </c>
      <c r="B8" s="14"/>
      <c r="C8" s="6"/>
      <c r="D8" s="6"/>
      <c r="E8" s="6"/>
      <c r="F8" s="239"/>
      <c r="G8" s="6"/>
      <c r="H8" s="6"/>
      <c r="I8" s="6"/>
      <c r="J8" s="6"/>
      <c r="K8" s="6"/>
      <c r="M8" s="214"/>
    </row>
    <row r="9" spans="1:23" ht="17.25" thickTop="1" thickBot="1" x14ac:dyDescent="0.25">
      <c r="A9" s="437" t="s">
        <v>107</v>
      </c>
      <c r="B9" s="438"/>
      <c r="C9" s="222"/>
      <c r="D9" s="439"/>
      <c r="E9" s="440"/>
      <c r="F9" s="440"/>
      <c r="G9" s="223"/>
      <c r="H9" s="224" t="s">
        <v>5</v>
      </c>
      <c r="I9" s="224" t="s">
        <v>6</v>
      </c>
      <c r="J9" s="224" t="s">
        <v>7</v>
      </c>
      <c r="K9" s="225" t="s">
        <v>39</v>
      </c>
      <c r="M9" s="214"/>
    </row>
    <row r="10" spans="1:23" ht="15" customHeight="1" x14ac:dyDescent="0.2">
      <c r="A10" s="380" t="s">
        <v>153</v>
      </c>
      <c r="B10" s="381"/>
      <c r="C10" s="381"/>
      <c r="D10" s="381"/>
      <c r="E10" s="381"/>
      <c r="F10" s="381"/>
      <c r="G10" s="381"/>
      <c r="H10" s="381"/>
      <c r="I10" s="381"/>
      <c r="J10" s="381"/>
      <c r="K10" s="382"/>
      <c r="M10" s="214"/>
    </row>
    <row r="11" spans="1:23" ht="15" customHeight="1" x14ac:dyDescent="0.2">
      <c r="A11" s="383" t="s">
        <v>108</v>
      </c>
      <c r="B11" s="384"/>
      <c r="C11" s="384"/>
      <c r="D11" s="384"/>
      <c r="E11" s="384"/>
      <c r="F11" s="384"/>
      <c r="G11" s="384"/>
      <c r="H11" s="384"/>
      <c r="I11" s="384"/>
      <c r="J11" s="384"/>
      <c r="K11" s="385"/>
      <c r="M11" s="214"/>
    </row>
    <row r="12" spans="1:23" ht="15" customHeight="1" x14ac:dyDescent="0.2">
      <c r="A12" s="341" t="s">
        <v>109</v>
      </c>
      <c r="B12" s="386"/>
      <c r="C12" s="204"/>
      <c r="D12" s="335" t="s">
        <v>110</v>
      </c>
      <c r="E12" s="336"/>
      <c r="F12" s="336"/>
      <c r="G12" s="337"/>
      <c r="H12" s="198">
        <v>6</v>
      </c>
      <c r="I12" s="130"/>
      <c r="J12" s="186">
        <f t="shared" ref="J12:J17" si="0">H12*I12</f>
        <v>0</v>
      </c>
      <c r="K12" s="226"/>
      <c r="M12" s="214"/>
    </row>
    <row r="13" spans="1:23" ht="15" customHeight="1" x14ac:dyDescent="0.2">
      <c r="A13" s="341" t="s">
        <v>109</v>
      </c>
      <c r="B13" s="386"/>
      <c r="C13" s="205"/>
      <c r="D13" s="335" t="s">
        <v>112</v>
      </c>
      <c r="E13" s="336"/>
      <c r="F13" s="336"/>
      <c r="G13" s="337"/>
      <c r="H13" s="198">
        <v>10</v>
      </c>
      <c r="I13" s="130"/>
      <c r="J13" s="186">
        <f t="shared" si="0"/>
        <v>0</v>
      </c>
      <c r="K13" s="226"/>
      <c r="M13" s="214"/>
    </row>
    <row r="14" spans="1:23" ht="15" customHeight="1" x14ac:dyDescent="0.2">
      <c r="A14" s="341" t="s">
        <v>109</v>
      </c>
      <c r="B14" s="342"/>
      <c r="C14" s="205"/>
      <c r="D14" s="335" t="s">
        <v>113</v>
      </c>
      <c r="E14" s="336"/>
      <c r="F14" s="336"/>
      <c r="G14" s="337"/>
      <c r="H14" s="198">
        <v>12</v>
      </c>
      <c r="I14" s="130"/>
      <c r="J14" s="186">
        <f t="shared" si="0"/>
        <v>0</v>
      </c>
      <c r="K14" s="226"/>
      <c r="M14" s="214"/>
    </row>
    <row r="15" spans="1:23" ht="15" customHeight="1" thickBot="1" x14ac:dyDescent="0.25">
      <c r="A15" s="387" t="s">
        <v>109</v>
      </c>
      <c r="B15" s="388"/>
      <c r="C15" s="248"/>
      <c r="D15" s="365" t="s">
        <v>114</v>
      </c>
      <c r="E15" s="366"/>
      <c r="F15" s="366"/>
      <c r="G15" s="367"/>
      <c r="H15" s="249">
        <v>16</v>
      </c>
      <c r="I15" s="250"/>
      <c r="J15" s="251">
        <f t="shared" si="0"/>
        <v>0</v>
      </c>
      <c r="K15" s="226"/>
      <c r="M15" s="214"/>
    </row>
    <row r="16" spans="1:23" ht="15" customHeight="1" thickTop="1" x14ac:dyDescent="0.2">
      <c r="A16" s="368" t="s">
        <v>115</v>
      </c>
      <c r="B16" s="369"/>
      <c r="C16" s="252"/>
      <c r="D16" s="370" t="s">
        <v>116</v>
      </c>
      <c r="E16" s="371"/>
      <c r="F16" s="371"/>
      <c r="G16" s="372"/>
      <c r="H16" s="253">
        <v>5</v>
      </c>
      <c r="I16" s="254"/>
      <c r="J16" s="255">
        <f t="shared" si="0"/>
        <v>0</v>
      </c>
      <c r="K16" s="226"/>
      <c r="M16" s="214"/>
    </row>
    <row r="17" spans="1:13" ht="15" customHeight="1" x14ac:dyDescent="0.2">
      <c r="A17" s="373" t="s">
        <v>137</v>
      </c>
      <c r="B17" s="342"/>
      <c r="C17" s="205"/>
      <c r="D17" s="374" t="s">
        <v>118</v>
      </c>
      <c r="E17" s="344"/>
      <c r="F17" s="344"/>
      <c r="G17" s="345"/>
      <c r="H17" s="198">
        <v>25</v>
      </c>
      <c r="I17" s="130"/>
      <c r="J17" s="186">
        <f t="shared" si="0"/>
        <v>0</v>
      </c>
      <c r="K17" s="226"/>
      <c r="M17" s="216">
        <f>SUM(J12:J17)</f>
        <v>0</v>
      </c>
    </row>
    <row r="18" spans="1:13" ht="15" customHeight="1" x14ac:dyDescent="0.2">
      <c r="A18" s="338" t="s">
        <v>119</v>
      </c>
      <c r="B18" s="339"/>
      <c r="C18" s="339"/>
      <c r="D18" s="339"/>
      <c r="E18" s="339"/>
      <c r="F18" s="339"/>
      <c r="G18" s="339"/>
      <c r="H18" s="339"/>
      <c r="I18" s="339"/>
      <c r="J18" s="339"/>
      <c r="K18" s="340"/>
      <c r="M18" s="214"/>
    </row>
    <row r="19" spans="1:13" ht="15" customHeight="1" x14ac:dyDescent="0.2">
      <c r="A19" s="341" t="s">
        <v>120</v>
      </c>
      <c r="B19" s="342"/>
      <c r="C19" s="208"/>
      <c r="D19" s="375" t="s">
        <v>135</v>
      </c>
      <c r="E19" s="375"/>
      <c r="F19" s="375"/>
      <c r="G19" s="375"/>
      <c r="H19" s="199">
        <v>40</v>
      </c>
      <c r="I19" s="130"/>
      <c r="J19" s="187">
        <f t="shared" ref="J19" si="1">H19*I19</f>
        <v>0</v>
      </c>
      <c r="K19" s="226"/>
      <c r="M19" s="216">
        <f>SUM(J19)</f>
        <v>0</v>
      </c>
    </row>
    <row r="20" spans="1:13" ht="13.5" customHeight="1" thickBot="1" x14ac:dyDescent="0.25">
      <c r="A20" s="227"/>
      <c r="B20" s="131"/>
      <c r="C20" s="132"/>
      <c r="D20" s="131"/>
      <c r="E20" s="131"/>
      <c r="F20" s="131"/>
      <c r="G20" s="133"/>
      <c r="H20" s="134"/>
      <c r="I20" s="236"/>
      <c r="J20" s="135"/>
      <c r="K20" s="235"/>
      <c r="M20" s="214"/>
    </row>
    <row r="21" spans="1:13" ht="17.25" customHeight="1" thickTop="1" thickBot="1" x14ac:dyDescent="0.25">
      <c r="A21" s="376" t="s">
        <v>122</v>
      </c>
      <c r="B21" s="377"/>
      <c r="C21" s="138"/>
      <c r="D21" s="378"/>
      <c r="E21" s="379"/>
      <c r="F21" s="379"/>
      <c r="G21" s="139"/>
      <c r="H21" s="136" t="s">
        <v>5</v>
      </c>
      <c r="I21" s="136" t="s">
        <v>6</v>
      </c>
      <c r="J21" s="136" t="s">
        <v>7</v>
      </c>
      <c r="K21" s="137" t="s">
        <v>39</v>
      </c>
      <c r="M21" s="214"/>
    </row>
    <row r="22" spans="1:13" ht="15" customHeight="1" thickTop="1" x14ac:dyDescent="0.2">
      <c r="A22" s="380" t="s">
        <v>153</v>
      </c>
      <c r="B22" s="381"/>
      <c r="C22" s="381"/>
      <c r="D22" s="381"/>
      <c r="E22" s="381"/>
      <c r="F22" s="381"/>
      <c r="G22" s="381"/>
      <c r="H22" s="381"/>
      <c r="I22" s="381"/>
      <c r="J22" s="381"/>
      <c r="K22" s="382"/>
      <c r="M22" s="214"/>
    </row>
    <row r="23" spans="1:13" ht="17.25" customHeight="1" x14ac:dyDescent="0.2">
      <c r="A23" s="383" t="s">
        <v>162</v>
      </c>
      <c r="B23" s="384"/>
      <c r="C23" s="384"/>
      <c r="D23" s="384"/>
      <c r="E23" s="384"/>
      <c r="F23" s="384"/>
      <c r="G23" s="384"/>
      <c r="H23" s="384"/>
      <c r="I23" s="384"/>
      <c r="J23" s="384"/>
      <c r="K23" s="385"/>
      <c r="M23" s="214"/>
    </row>
    <row r="24" spans="1:13" ht="15" customHeight="1" x14ac:dyDescent="0.2">
      <c r="A24" s="341" t="s">
        <v>123</v>
      </c>
      <c r="B24" s="342"/>
      <c r="C24" s="205"/>
      <c r="D24" s="335" t="s">
        <v>124</v>
      </c>
      <c r="E24" s="336"/>
      <c r="F24" s="336"/>
      <c r="G24" s="337"/>
      <c r="H24" s="199">
        <v>17</v>
      </c>
      <c r="I24" s="130"/>
      <c r="J24" s="186">
        <f t="shared" ref="J24:J26" si="2">H24*I24</f>
        <v>0</v>
      </c>
      <c r="K24" s="226"/>
      <c r="M24" s="214"/>
    </row>
    <row r="25" spans="1:13" ht="15" customHeight="1" x14ac:dyDescent="0.2">
      <c r="A25" s="341" t="s">
        <v>123</v>
      </c>
      <c r="B25" s="342"/>
      <c r="C25" s="206"/>
      <c r="D25" s="335" t="s">
        <v>126</v>
      </c>
      <c r="E25" s="336"/>
      <c r="F25" s="336"/>
      <c r="G25" s="337"/>
      <c r="H25" s="199">
        <v>23</v>
      </c>
      <c r="I25" s="130"/>
      <c r="J25" s="187">
        <f t="shared" si="2"/>
        <v>0</v>
      </c>
      <c r="K25" s="226"/>
      <c r="M25" s="214"/>
    </row>
    <row r="26" spans="1:13" ht="15" customHeight="1" x14ac:dyDescent="0.2">
      <c r="A26" s="341" t="s">
        <v>123</v>
      </c>
      <c r="B26" s="342"/>
      <c r="C26" s="206"/>
      <c r="D26" s="335" t="s">
        <v>127</v>
      </c>
      <c r="E26" s="336"/>
      <c r="F26" s="336"/>
      <c r="G26" s="337"/>
      <c r="H26" s="200">
        <v>28</v>
      </c>
      <c r="I26" s="130"/>
      <c r="J26" s="187">
        <f t="shared" si="2"/>
        <v>0</v>
      </c>
      <c r="K26" s="226"/>
      <c r="M26" s="216">
        <f>SUM(J24:J26)</f>
        <v>0</v>
      </c>
    </row>
    <row r="27" spans="1:13" ht="15" customHeight="1" x14ac:dyDescent="0.2">
      <c r="A27" s="338" t="s">
        <v>154</v>
      </c>
      <c r="B27" s="339"/>
      <c r="C27" s="339"/>
      <c r="D27" s="339"/>
      <c r="E27" s="339"/>
      <c r="F27" s="339"/>
      <c r="G27" s="339"/>
      <c r="H27" s="339"/>
      <c r="I27" s="339"/>
      <c r="J27" s="339"/>
      <c r="K27" s="340"/>
      <c r="M27" s="214"/>
    </row>
    <row r="28" spans="1:13" ht="15" customHeight="1" x14ac:dyDescent="0.2">
      <c r="A28" s="338" t="s">
        <v>163</v>
      </c>
      <c r="B28" s="339"/>
      <c r="C28" s="339"/>
      <c r="D28" s="339"/>
      <c r="E28" s="339"/>
      <c r="F28" s="339"/>
      <c r="G28" s="339"/>
      <c r="H28" s="339"/>
      <c r="I28" s="339"/>
      <c r="J28" s="339"/>
      <c r="K28" s="340"/>
      <c r="M28" s="214"/>
    </row>
    <row r="29" spans="1:13" ht="15" customHeight="1" x14ac:dyDescent="0.2">
      <c r="A29" s="341" t="s">
        <v>123</v>
      </c>
      <c r="B29" s="342"/>
      <c r="C29" s="205"/>
      <c r="D29" s="343" t="s">
        <v>149</v>
      </c>
      <c r="E29" s="344"/>
      <c r="F29" s="344"/>
      <c r="G29" s="345"/>
      <c r="H29" s="200">
        <v>30</v>
      </c>
      <c r="I29" s="130"/>
      <c r="J29" s="187">
        <f t="shared" ref="J29:J33" si="3">H29*I29</f>
        <v>0</v>
      </c>
      <c r="K29" s="226"/>
      <c r="M29" s="214"/>
    </row>
    <row r="30" spans="1:13" ht="15" customHeight="1" x14ac:dyDescent="0.2">
      <c r="A30" s="341" t="s">
        <v>123</v>
      </c>
      <c r="B30" s="342"/>
      <c r="C30" s="207"/>
      <c r="D30" s="346" t="s">
        <v>150</v>
      </c>
      <c r="E30" s="347"/>
      <c r="F30" s="347"/>
      <c r="G30" s="348"/>
      <c r="H30" s="200">
        <v>50</v>
      </c>
      <c r="I30" s="130"/>
      <c r="J30" s="187">
        <f t="shared" si="3"/>
        <v>0</v>
      </c>
      <c r="K30" s="226"/>
      <c r="M30" s="214"/>
    </row>
    <row r="31" spans="1:13" ht="15" customHeight="1" x14ac:dyDescent="0.2">
      <c r="A31" s="341" t="s">
        <v>123</v>
      </c>
      <c r="B31" s="342"/>
      <c r="C31" s="207"/>
      <c r="D31" s="346" t="s">
        <v>151</v>
      </c>
      <c r="E31" s="347"/>
      <c r="F31" s="347"/>
      <c r="G31" s="348"/>
      <c r="H31" s="200">
        <v>70</v>
      </c>
      <c r="I31" s="130"/>
      <c r="J31" s="187">
        <f t="shared" ref="J31:J32" si="4">H31*I31</f>
        <v>0</v>
      </c>
      <c r="K31" s="226"/>
      <c r="M31" s="214"/>
    </row>
    <row r="32" spans="1:13" ht="15" customHeight="1" x14ac:dyDescent="0.2">
      <c r="A32" s="341" t="s">
        <v>123</v>
      </c>
      <c r="B32" s="342"/>
      <c r="C32" s="206"/>
      <c r="D32" s="346" t="s">
        <v>152</v>
      </c>
      <c r="E32" s="347"/>
      <c r="F32" s="347"/>
      <c r="G32" s="348"/>
      <c r="H32" s="200">
        <v>105</v>
      </c>
      <c r="I32" s="130"/>
      <c r="J32" s="187">
        <f t="shared" si="4"/>
        <v>0</v>
      </c>
      <c r="K32" s="226"/>
      <c r="M32" s="214"/>
    </row>
    <row r="33" spans="1:13" ht="15" customHeight="1" x14ac:dyDescent="0.2">
      <c r="A33" s="341" t="s">
        <v>123</v>
      </c>
      <c r="B33" s="342"/>
      <c r="C33" s="206"/>
      <c r="D33" s="346" t="s">
        <v>161</v>
      </c>
      <c r="E33" s="347"/>
      <c r="F33" s="347"/>
      <c r="G33" s="348"/>
      <c r="H33" s="200">
        <v>120</v>
      </c>
      <c r="I33" s="130"/>
      <c r="J33" s="187">
        <f t="shared" si="3"/>
        <v>0</v>
      </c>
      <c r="K33" s="226"/>
      <c r="M33" s="216">
        <f>SUM(J29:J33)</f>
        <v>0</v>
      </c>
    </row>
    <row r="34" spans="1:13" ht="13.5" thickBot="1" x14ac:dyDescent="0.25">
      <c r="A34" s="228"/>
      <c r="B34" s="14"/>
      <c r="C34" s="6"/>
      <c r="D34" s="6"/>
      <c r="E34" s="6"/>
      <c r="F34" s="6"/>
      <c r="G34" s="6"/>
      <c r="H34" s="6"/>
      <c r="I34" s="6"/>
      <c r="J34" s="6"/>
      <c r="K34" s="229"/>
      <c r="M34" s="214"/>
    </row>
    <row r="35" spans="1:13" ht="18" customHeight="1" thickTop="1" thickBot="1" x14ac:dyDescent="0.25">
      <c r="A35" s="430" t="s">
        <v>131</v>
      </c>
      <c r="B35" s="431"/>
      <c r="C35" s="431"/>
      <c r="D35" s="431"/>
      <c r="E35" s="431"/>
      <c r="F35" s="431"/>
      <c r="G35" s="432"/>
      <c r="H35" s="136" t="s">
        <v>5</v>
      </c>
      <c r="I35" s="136"/>
      <c r="J35" s="136" t="s">
        <v>7</v>
      </c>
      <c r="K35" s="137" t="s">
        <v>39</v>
      </c>
      <c r="M35" s="214"/>
    </row>
    <row r="36" spans="1:13" ht="15.75" customHeight="1" thickTop="1" x14ac:dyDescent="0.2">
      <c r="A36" s="309" t="s">
        <v>14</v>
      </c>
      <c r="B36" s="310"/>
      <c r="C36" s="311"/>
      <c r="D36" s="433" t="s">
        <v>54</v>
      </c>
      <c r="E36" s="434"/>
      <c r="F36" s="435" t="s">
        <v>1</v>
      </c>
      <c r="G36" s="436"/>
      <c r="H36" s="23">
        <v>2.75</v>
      </c>
      <c r="I36" s="3"/>
      <c r="J36" s="187">
        <f t="shared" ref="J36:J63" si="5">H36*I36</f>
        <v>0</v>
      </c>
      <c r="K36" s="226"/>
      <c r="M36" s="214"/>
    </row>
    <row r="37" spans="1:13" ht="15.75" customHeight="1" thickBot="1" x14ac:dyDescent="0.25">
      <c r="A37" s="315"/>
      <c r="B37" s="316"/>
      <c r="C37" s="317"/>
      <c r="D37" s="334"/>
      <c r="E37" s="351"/>
      <c r="F37" s="354" t="s">
        <v>2</v>
      </c>
      <c r="G37" s="355"/>
      <c r="H37" s="24">
        <v>2.2000000000000002</v>
      </c>
      <c r="I37" s="106"/>
      <c r="J37" s="188">
        <f t="shared" si="5"/>
        <v>0</v>
      </c>
      <c r="K37" s="226"/>
      <c r="M37" s="214"/>
    </row>
    <row r="38" spans="1:13" ht="15.75" customHeight="1" thickTop="1" x14ac:dyDescent="0.2">
      <c r="A38" s="309" t="s">
        <v>57</v>
      </c>
      <c r="B38" s="310"/>
      <c r="C38" s="311"/>
      <c r="D38" s="427" t="s">
        <v>23</v>
      </c>
      <c r="E38" s="428"/>
      <c r="F38" s="352" t="s">
        <v>1</v>
      </c>
      <c r="G38" s="353"/>
      <c r="H38" s="25">
        <v>2.5</v>
      </c>
      <c r="I38" s="3"/>
      <c r="J38" s="189">
        <f t="shared" si="5"/>
        <v>0</v>
      </c>
      <c r="K38" s="226"/>
      <c r="M38" s="214"/>
    </row>
    <row r="39" spans="1:13" ht="15.75" customHeight="1" x14ac:dyDescent="0.2">
      <c r="A39" s="312"/>
      <c r="B39" s="313"/>
      <c r="C39" s="314"/>
      <c r="D39" s="324"/>
      <c r="E39" s="325"/>
      <c r="F39" s="352" t="s">
        <v>2</v>
      </c>
      <c r="G39" s="353"/>
      <c r="H39" s="25">
        <v>1.9</v>
      </c>
      <c r="I39" s="3"/>
      <c r="J39" s="189">
        <f t="shared" si="5"/>
        <v>0</v>
      </c>
      <c r="K39" s="226"/>
      <c r="M39" s="214"/>
    </row>
    <row r="40" spans="1:13" ht="15.75" customHeight="1" x14ac:dyDescent="0.2">
      <c r="A40" s="312"/>
      <c r="B40" s="313"/>
      <c r="C40" s="314"/>
      <c r="D40" s="349" t="s">
        <v>55</v>
      </c>
      <c r="E40" s="350"/>
      <c r="F40" s="352" t="s">
        <v>15</v>
      </c>
      <c r="G40" s="353"/>
      <c r="H40" s="26">
        <v>2.75</v>
      </c>
      <c r="I40" s="3"/>
      <c r="J40" s="190">
        <f t="shared" si="5"/>
        <v>0</v>
      </c>
      <c r="K40" s="226"/>
      <c r="M40" s="214"/>
    </row>
    <row r="41" spans="1:13" ht="15.75" customHeight="1" thickBot="1" x14ac:dyDescent="0.25">
      <c r="A41" s="315"/>
      <c r="B41" s="316"/>
      <c r="C41" s="317"/>
      <c r="D41" s="334"/>
      <c r="E41" s="351"/>
      <c r="F41" s="354" t="s">
        <v>44</v>
      </c>
      <c r="G41" s="355"/>
      <c r="H41" s="24">
        <v>2</v>
      </c>
      <c r="I41" s="106"/>
      <c r="J41" s="191">
        <f t="shared" si="5"/>
        <v>0</v>
      </c>
      <c r="K41" s="226"/>
      <c r="M41" s="214"/>
    </row>
    <row r="42" spans="1:13" ht="15.75" customHeight="1" thickTop="1" thickBot="1" x14ac:dyDescent="0.25">
      <c r="A42" s="297" t="s">
        <v>45</v>
      </c>
      <c r="B42" s="298"/>
      <c r="C42" s="299"/>
      <c r="D42" s="300" t="s">
        <v>56</v>
      </c>
      <c r="E42" s="301"/>
      <c r="F42" s="302" t="s">
        <v>44</v>
      </c>
      <c r="G42" s="303"/>
      <c r="H42" s="27">
        <v>0.55000000000000004</v>
      </c>
      <c r="I42" s="107"/>
      <c r="J42" s="192">
        <f t="shared" si="5"/>
        <v>0</v>
      </c>
      <c r="K42" s="226"/>
      <c r="M42" s="214"/>
    </row>
    <row r="43" spans="1:13" ht="15.75" customHeight="1" thickTop="1" x14ac:dyDescent="0.2">
      <c r="A43" s="309" t="s">
        <v>73</v>
      </c>
      <c r="B43" s="310"/>
      <c r="C43" s="311"/>
      <c r="D43" s="318" t="s">
        <v>3</v>
      </c>
      <c r="E43" s="319"/>
      <c r="F43" s="319"/>
      <c r="G43" s="320"/>
      <c r="H43" s="23">
        <v>8.8000000000000007</v>
      </c>
      <c r="I43" s="3"/>
      <c r="J43" s="193">
        <f t="shared" si="5"/>
        <v>0</v>
      </c>
      <c r="K43" s="226"/>
      <c r="M43" s="214"/>
    </row>
    <row r="44" spans="1:13" ht="15.75" customHeight="1" x14ac:dyDescent="0.2">
      <c r="A44" s="312"/>
      <c r="B44" s="313"/>
      <c r="C44" s="314"/>
      <c r="D44" s="321" t="s">
        <v>4</v>
      </c>
      <c r="E44" s="322"/>
      <c r="F44" s="322"/>
      <c r="G44" s="323"/>
      <c r="H44" s="25">
        <v>5.5</v>
      </c>
      <c r="I44" s="3"/>
      <c r="J44" s="189">
        <f t="shared" si="5"/>
        <v>0</v>
      </c>
      <c r="K44" s="226"/>
      <c r="M44" s="214"/>
    </row>
    <row r="45" spans="1:13" ht="15.75" customHeight="1" thickBot="1" x14ac:dyDescent="0.25">
      <c r="A45" s="315"/>
      <c r="B45" s="316"/>
      <c r="C45" s="317"/>
      <c r="D45" s="306" t="s">
        <v>18</v>
      </c>
      <c r="E45" s="307"/>
      <c r="F45" s="307"/>
      <c r="G45" s="308"/>
      <c r="H45" s="24">
        <v>3.3</v>
      </c>
      <c r="I45" s="106"/>
      <c r="J45" s="191">
        <f t="shared" si="5"/>
        <v>0</v>
      </c>
      <c r="K45" s="226"/>
      <c r="M45" s="214"/>
    </row>
    <row r="46" spans="1:13" ht="27.75" customHeight="1" thickTop="1" thickBot="1" x14ac:dyDescent="0.25">
      <c r="A46" s="304" t="s">
        <v>59</v>
      </c>
      <c r="B46" s="305"/>
      <c r="C46" s="305"/>
      <c r="D46" s="326" t="s">
        <v>58</v>
      </c>
      <c r="E46" s="326"/>
      <c r="F46" s="326" t="s">
        <v>46</v>
      </c>
      <c r="G46" s="326"/>
      <c r="H46" s="28">
        <v>15</v>
      </c>
      <c r="I46" s="4"/>
      <c r="J46" s="194">
        <f>H46*I46</f>
        <v>0</v>
      </c>
      <c r="K46" s="226"/>
      <c r="M46" s="214"/>
    </row>
    <row r="47" spans="1:13" ht="21.75" customHeight="1" thickTop="1" x14ac:dyDescent="0.2">
      <c r="A47" s="309" t="s">
        <v>60</v>
      </c>
      <c r="B47" s="327"/>
      <c r="C47" s="328"/>
      <c r="D47" s="324" t="s">
        <v>61</v>
      </c>
      <c r="E47" s="325"/>
      <c r="F47" s="324" t="s">
        <v>46</v>
      </c>
      <c r="G47" s="332"/>
      <c r="H47" s="23">
        <v>20</v>
      </c>
      <c r="I47" s="3"/>
      <c r="J47" s="193">
        <f>H47*I47</f>
        <v>0</v>
      </c>
      <c r="K47" s="226"/>
      <c r="M47" s="214"/>
    </row>
    <row r="48" spans="1:13" ht="21.75" customHeight="1" thickBot="1" x14ac:dyDescent="0.25">
      <c r="A48" s="329"/>
      <c r="B48" s="330"/>
      <c r="C48" s="331"/>
      <c r="D48" s="334" t="s">
        <v>58</v>
      </c>
      <c r="E48" s="351"/>
      <c r="F48" s="333" t="s">
        <v>47</v>
      </c>
      <c r="G48" s="334"/>
      <c r="H48" s="105">
        <v>15</v>
      </c>
      <c r="I48" s="106"/>
      <c r="J48" s="195">
        <f>H48*I48</f>
        <v>0</v>
      </c>
      <c r="K48" s="226"/>
      <c r="M48" s="216">
        <f>SUM(J36:J48)</f>
        <v>0</v>
      </c>
    </row>
    <row r="49" spans="1:23" ht="20.25" customHeight="1" thickTop="1" thickBot="1" x14ac:dyDescent="0.25">
      <c r="A49" s="230" t="s">
        <v>132</v>
      </c>
      <c r="B49" s="141"/>
      <c r="C49" s="141"/>
      <c r="D49" s="141"/>
      <c r="E49" s="141"/>
      <c r="F49" s="141"/>
      <c r="G49" s="141"/>
      <c r="H49" s="136" t="s">
        <v>5</v>
      </c>
      <c r="I49" s="136"/>
      <c r="J49" s="136" t="s">
        <v>7</v>
      </c>
      <c r="K49" s="137" t="s">
        <v>39</v>
      </c>
      <c r="M49" s="214"/>
    </row>
    <row r="50" spans="1:23" ht="15.75" customHeight="1" thickTop="1" thickBot="1" x14ac:dyDescent="0.25">
      <c r="A50" s="312" t="s">
        <v>96</v>
      </c>
      <c r="B50" s="313"/>
      <c r="C50" s="314"/>
      <c r="D50" s="406" t="s">
        <v>17</v>
      </c>
      <c r="E50" s="407"/>
      <c r="F50" s="407"/>
      <c r="G50" s="408"/>
      <c r="H50" s="23">
        <v>6.6</v>
      </c>
      <c r="I50" s="140"/>
      <c r="J50" s="193">
        <f t="shared" si="5"/>
        <v>0</v>
      </c>
      <c r="K50" s="226"/>
      <c r="M50" s="214"/>
    </row>
    <row r="51" spans="1:23" ht="15.75" customHeight="1" thickTop="1" x14ac:dyDescent="0.2">
      <c r="A51" s="309" t="s">
        <v>48</v>
      </c>
      <c r="B51" s="310"/>
      <c r="C51" s="311"/>
      <c r="D51" s="397" t="s">
        <v>49</v>
      </c>
      <c r="E51" s="398"/>
      <c r="F51" s="398"/>
      <c r="G51" s="399"/>
      <c r="H51" s="28">
        <v>19.8</v>
      </c>
      <c r="I51" s="3"/>
      <c r="J51" s="194">
        <f t="shared" si="5"/>
        <v>0</v>
      </c>
      <c r="K51" s="226"/>
      <c r="M51" s="214"/>
    </row>
    <row r="52" spans="1:23" ht="15.75" customHeight="1" x14ac:dyDescent="0.2">
      <c r="A52" s="312"/>
      <c r="B52" s="313"/>
      <c r="C52" s="314"/>
      <c r="D52" s="400" t="s">
        <v>50</v>
      </c>
      <c r="E52" s="400"/>
      <c r="F52" s="400"/>
      <c r="G52" s="400"/>
      <c r="H52" s="29">
        <v>13.2</v>
      </c>
      <c r="I52" s="3"/>
      <c r="J52" s="189">
        <f t="shared" si="5"/>
        <v>0</v>
      </c>
      <c r="K52" s="226"/>
      <c r="M52" s="214"/>
    </row>
    <row r="53" spans="1:23" ht="15.75" customHeight="1" x14ac:dyDescent="0.2">
      <c r="A53" s="312"/>
      <c r="B53" s="313"/>
      <c r="C53" s="314"/>
      <c r="D53" s="400" t="s">
        <v>51</v>
      </c>
      <c r="E53" s="400"/>
      <c r="F53" s="400"/>
      <c r="G53" s="400"/>
      <c r="H53" s="29">
        <v>8.8000000000000007</v>
      </c>
      <c r="I53" s="3"/>
      <c r="J53" s="189">
        <f t="shared" si="5"/>
        <v>0</v>
      </c>
      <c r="K53" s="226"/>
      <c r="M53" s="214"/>
    </row>
    <row r="54" spans="1:23" ht="15.75" customHeight="1" thickBot="1" x14ac:dyDescent="0.25">
      <c r="A54" s="312"/>
      <c r="B54" s="313"/>
      <c r="C54" s="314"/>
      <c r="D54" s="406" t="s">
        <v>19</v>
      </c>
      <c r="E54" s="407"/>
      <c r="F54" s="407"/>
      <c r="G54" s="408"/>
      <c r="H54" s="24">
        <v>6.5</v>
      </c>
      <c r="I54" s="106"/>
      <c r="J54" s="191">
        <f t="shared" si="5"/>
        <v>0</v>
      </c>
      <c r="K54" s="226"/>
      <c r="M54" s="214"/>
    </row>
    <row r="55" spans="1:23" ht="15.75" customHeight="1" thickTop="1" x14ac:dyDescent="0.2">
      <c r="A55" s="309" t="s">
        <v>20</v>
      </c>
      <c r="B55" s="310"/>
      <c r="C55" s="311"/>
      <c r="D55" s="397" t="s">
        <v>16</v>
      </c>
      <c r="E55" s="398"/>
      <c r="F55" s="398"/>
      <c r="G55" s="399"/>
      <c r="H55" s="28">
        <v>16.5</v>
      </c>
      <c r="I55" s="3"/>
      <c r="J55" s="194">
        <f t="shared" si="5"/>
        <v>0</v>
      </c>
      <c r="K55" s="226"/>
      <c r="M55" s="214"/>
    </row>
    <row r="56" spans="1:23" ht="15.75" customHeight="1" x14ac:dyDescent="0.2">
      <c r="A56" s="312"/>
      <c r="B56" s="313"/>
      <c r="C56" s="314"/>
      <c r="D56" s="343" t="s">
        <v>12</v>
      </c>
      <c r="E56" s="401"/>
      <c r="F56" s="401"/>
      <c r="G56" s="402"/>
      <c r="H56" s="25">
        <v>11</v>
      </c>
      <c r="I56" s="3"/>
      <c r="J56" s="189">
        <f t="shared" si="5"/>
        <v>0</v>
      </c>
      <c r="K56" s="226"/>
      <c r="M56" s="214"/>
    </row>
    <row r="57" spans="1:23" ht="15.75" customHeight="1" x14ac:dyDescent="0.2">
      <c r="A57" s="312"/>
      <c r="B57" s="313"/>
      <c r="C57" s="314"/>
      <c r="D57" s="403" t="s">
        <v>17</v>
      </c>
      <c r="E57" s="404"/>
      <c r="F57" s="404"/>
      <c r="G57" s="405"/>
      <c r="H57" s="26">
        <v>22</v>
      </c>
      <c r="I57" s="247"/>
      <c r="J57" s="190">
        <f>H57*I57</f>
        <v>0</v>
      </c>
      <c r="K57" s="226"/>
      <c r="M57" s="214"/>
    </row>
    <row r="58" spans="1:23" ht="15.75" customHeight="1" thickBot="1" x14ac:dyDescent="0.25">
      <c r="A58" s="315"/>
      <c r="B58" s="316"/>
      <c r="C58" s="317"/>
      <c r="D58" s="411" t="s">
        <v>146</v>
      </c>
      <c r="E58" s="412"/>
      <c r="F58" s="412"/>
      <c r="G58" s="413"/>
      <c r="H58" s="24">
        <v>8</v>
      </c>
      <c r="I58" s="106"/>
      <c r="J58" s="191">
        <f>H58*I58</f>
        <v>0</v>
      </c>
      <c r="K58" s="226"/>
      <c r="M58" s="216">
        <f>SUM(J50:J58)</f>
        <v>0</v>
      </c>
    </row>
    <row r="59" spans="1:23" ht="43.5" customHeight="1" thickTop="1" thickBot="1" x14ac:dyDescent="0.25">
      <c r="A59" s="420" t="s">
        <v>97</v>
      </c>
      <c r="B59" s="421"/>
      <c r="C59" s="421"/>
      <c r="D59" s="219" t="s">
        <v>143</v>
      </c>
      <c r="E59" s="362" t="s">
        <v>144</v>
      </c>
      <c r="F59" s="363"/>
      <c r="G59" s="219" t="s">
        <v>138</v>
      </c>
      <c r="H59" s="220" t="s">
        <v>5</v>
      </c>
      <c r="I59" s="220"/>
      <c r="J59" s="220" t="s">
        <v>7</v>
      </c>
      <c r="K59" s="221" t="s">
        <v>140</v>
      </c>
      <c r="M59" s="214"/>
    </row>
    <row r="60" spans="1:23" ht="15.75" customHeight="1" thickTop="1" x14ac:dyDescent="0.2">
      <c r="A60" s="356" t="s">
        <v>8</v>
      </c>
      <c r="B60" s="357"/>
      <c r="C60" s="357"/>
      <c r="D60" s="237"/>
      <c r="E60" s="364"/>
      <c r="F60" s="364"/>
      <c r="G60" s="196"/>
      <c r="H60" s="217">
        <v>7</v>
      </c>
      <c r="I60" s="3"/>
      <c r="J60" s="218">
        <f t="shared" si="5"/>
        <v>0</v>
      </c>
      <c r="K60" s="231">
        <f>D60*E60</f>
        <v>0</v>
      </c>
      <c r="M60" s="214"/>
    </row>
    <row r="61" spans="1:23" s="22" customFormat="1" ht="15.75" customHeight="1" x14ac:dyDescent="0.2">
      <c r="A61" s="358" t="s">
        <v>10</v>
      </c>
      <c r="B61" s="359"/>
      <c r="C61" s="359"/>
      <c r="D61" s="238"/>
      <c r="E61" s="422"/>
      <c r="F61" s="423"/>
      <c r="G61" s="197"/>
      <c r="H61" s="201">
        <v>20</v>
      </c>
      <c r="I61" s="3"/>
      <c r="J61" s="189">
        <f t="shared" si="5"/>
        <v>0</v>
      </c>
      <c r="K61" s="231">
        <f t="shared" ref="K61:K63" si="6">D61*E61</f>
        <v>0</v>
      </c>
      <c r="L61" s="162"/>
      <c r="M61" s="214"/>
      <c r="N61" s="162"/>
      <c r="O61" s="162"/>
      <c r="P61" s="162"/>
      <c r="Q61" s="162"/>
      <c r="R61" s="162"/>
      <c r="S61" s="162"/>
      <c r="T61" s="162"/>
      <c r="U61" s="162"/>
      <c r="V61" s="162"/>
      <c r="W61" s="162"/>
    </row>
    <row r="62" spans="1:23" s="22" customFormat="1" ht="15.75" customHeight="1" x14ac:dyDescent="0.2">
      <c r="A62" s="414" t="s">
        <v>11</v>
      </c>
      <c r="B62" s="415"/>
      <c r="C62" s="415"/>
      <c r="D62" s="257"/>
      <c r="E62" s="416"/>
      <c r="F62" s="417"/>
      <c r="G62" s="258"/>
      <c r="H62" s="259">
        <v>7</v>
      </c>
      <c r="I62" s="247"/>
      <c r="J62" s="190">
        <f t="shared" ref="J62" si="7">H62*I62</f>
        <v>0</v>
      </c>
      <c r="K62" s="260">
        <f t="shared" ref="K62" si="8">D62*E62</f>
        <v>0</v>
      </c>
      <c r="L62" s="162"/>
      <c r="M62" s="214"/>
      <c r="N62" s="162"/>
      <c r="O62" s="162"/>
      <c r="P62" s="162"/>
      <c r="Q62" s="162"/>
      <c r="R62" s="162"/>
      <c r="S62" s="162"/>
      <c r="T62" s="162"/>
      <c r="U62" s="162"/>
      <c r="V62" s="162"/>
      <c r="W62" s="162"/>
    </row>
    <row r="63" spans="1:23" ht="15.75" customHeight="1" thickBot="1" x14ac:dyDescent="0.25">
      <c r="A63" s="360" t="s">
        <v>156</v>
      </c>
      <c r="B63" s="361"/>
      <c r="C63" s="361"/>
      <c r="D63" s="238"/>
      <c r="E63" s="424"/>
      <c r="F63" s="425"/>
      <c r="G63" s="232"/>
      <c r="H63" s="202">
        <v>4</v>
      </c>
      <c r="I63" s="106"/>
      <c r="J63" s="191">
        <f t="shared" si="5"/>
        <v>0</v>
      </c>
      <c r="K63" s="261">
        <f t="shared" si="6"/>
        <v>0</v>
      </c>
      <c r="M63" s="216">
        <f>SUM(J60:J63)</f>
        <v>0</v>
      </c>
    </row>
    <row r="64" spans="1:23" ht="14.25" thickTop="1" thickBot="1" x14ac:dyDescent="0.25">
      <c r="A64" s="30"/>
      <c r="B64" s="30"/>
      <c r="C64" s="30"/>
      <c r="D64" s="30"/>
      <c r="E64" s="30"/>
      <c r="F64" s="31"/>
      <c r="G64" s="211"/>
      <c r="H64" s="211"/>
      <c r="I64" s="211"/>
      <c r="J64" s="212">
        <f>SUM(M17:M63)</f>
        <v>0</v>
      </c>
      <c r="K64" s="213"/>
      <c r="M64" s="214"/>
    </row>
    <row r="65" spans="1:13" ht="13.5" thickBot="1" x14ac:dyDescent="0.25">
      <c r="A65" s="418" t="s">
        <v>141</v>
      </c>
      <c r="B65" s="419"/>
      <c r="C65" s="419"/>
      <c r="D65" s="419"/>
      <c r="E65" s="419"/>
      <c r="F65" s="419"/>
      <c r="G65" s="419"/>
      <c r="H65" s="31"/>
      <c r="I65" s="2" t="s">
        <v>139</v>
      </c>
      <c r="J65" s="395">
        <v>0</v>
      </c>
      <c r="K65" s="396"/>
      <c r="M65" s="214"/>
    </row>
    <row r="66" spans="1:13" ht="13.5" customHeight="1" thickBot="1" x14ac:dyDescent="0.25">
      <c r="A66" s="203" t="s">
        <v>142</v>
      </c>
      <c r="B66" s="203"/>
      <c r="C66" s="203"/>
      <c r="D66" s="203"/>
      <c r="E66" s="203"/>
      <c r="F66" s="203"/>
      <c r="G66" s="203"/>
      <c r="H66" s="1"/>
      <c r="I66" s="33"/>
      <c r="J66" s="33"/>
      <c r="K66" s="32"/>
      <c r="M66" s="214"/>
    </row>
    <row r="67" spans="1:13" ht="13.5" thickBot="1" x14ac:dyDescent="0.25">
      <c r="A67" s="409" t="s">
        <v>155</v>
      </c>
      <c r="B67" s="410"/>
      <c r="C67" s="410"/>
      <c r="D67" s="410"/>
      <c r="E67" s="410"/>
      <c r="F67" s="410"/>
      <c r="G67" s="410"/>
      <c r="H67" s="12"/>
      <c r="I67" s="1" t="s">
        <v>9</v>
      </c>
      <c r="J67" s="389">
        <f>IF(J64&lt;(0.5*J65),IF(J64&lt;100000,J64,100000),IF((0.5*J65)&lt;100000,(0.5*J65),100000))</f>
        <v>0</v>
      </c>
      <c r="K67" s="390"/>
      <c r="M67" s="214"/>
    </row>
    <row r="68" spans="1:13" x14ac:dyDescent="0.2">
      <c r="A68" s="20"/>
      <c r="B68" s="20"/>
      <c r="C68" s="20"/>
      <c r="D68" s="20"/>
      <c r="E68" s="20"/>
      <c r="F68" s="21"/>
      <c r="G68" s="11"/>
      <c r="H68" s="12"/>
      <c r="I68" s="1"/>
      <c r="J68" s="5"/>
      <c r="K68" s="5"/>
      <c r="M68" s="214"/>
    </row>
    <row r="69" spans="1:13" ht="21" customHeight="1" thickBot="1" x14ac:dyDescent="0.25">
      <c r="A69" s="91"/>
      <c r="B69" s="92"/>
      <c r="C69" s="92"/>
      <c r="E69" s="393" t="s">
        <v>105</v>
      </c>
      <c r="F69" s="394"/>
      <c r="G69" s="394"/>
      <c r="H69" s="394"/>
      <c r="I69" s="394"/>
      <c r="K69" s="233"/>
      <c r="M69" s="214"/>
    </row>
    <row r="70" spans="1:13" x14ac:dyDescent="0.2">
      <c r="A70" s="35"/>
      <c r="B70" s="36"/>
      <c r="C70" s="36"/>
      <c r="E70" s="391" t="s">
        <v>165</v>
      </c>
      <c r="F70" s="392"/>
      <c r="G70" s="392"/>
      <c r="H70" s="392"/>
      <c r="I70" s="392"/>
      <c r="K70" s="37" t="s">
        <v>36</v>
      </c>
      <c r="M70" s="214"/>
    </row>
    <row r="71" spans="1:13" x14ac:dyDescent="0.2">
      <c r="A71" s="22"/>
      <c r="B71" s="22"/>
      <c r="C71" s="22"/>
      <c r="D71" s="22"/>
      <c r="E71" s="22"/>
      <c r="F71" s="22"/>
      <c r="G71" s="22"/>
      <c r="H71" s="22"/>
      <c r="I71" s="22"/>
      <c r="J71" s="22"/>
      <c r="K71" s="22"/>
    </row>
    <row r="72" spans="1:13" x14ac:dyDescent="0.2">
      <c r="A72" s="22"/>
      <c r="B72" s="22"/>
      <c r="C72" s="22"/>
      <c r="D72" s="22"/>
      <c r="E72" s="22"/>
      <c r="F72" s="22"/>
      <c r="G72" s="22"/>
      <c r="H72" s="22"/>
      <c r="I72" s="22"/>
      <c r="J72" s="22"/>
      <c r="K72" s="22"/>
    </row>
    <row r="73" spans="1:13" x14ac:dyDescent="0.2">
      <c r="A73" s="22"/>
      <c r="B73" s="22"/>
      <c r="C73" s="22"/>
      <c r="D73" s="22"/>
      <c r="E73" s="22"/>
      <c r="F73" s="22"/>
      <c r="G73" s="22"/>
      <c r="H73" s="22"/>
      <c r="I73" s="22"/>
      <c r="J73" s="22"/>
      <c r="K73" s="22"/>
    </row>
    <row r="74" spans="1:13" x14ac:dyDescent="0.2">
      <c r="A74" s="22"/>
      <c r="B74" s="22"/>
      <c r="C74" s="22"/>
      <c r="D74" s="22"/>
      <c r="E74" s="22"/>
      <c r="F74" s="22"/>
      <c r="G74" s="22"/>
      <c r="H74" s="22"/>
      <c r="I74" s="22"/>
      <c r="J74" s="22"/>
      <c r="K74" s="22"/>
    </row>
    <row r="75" spans="1:13" x14ac:dyDescent="0.2">
      <c r="A75" s="22"/>
      <c r="B75" s="22"/>
      <c r="C75" s="22"/>
      <c r="D75" s="22"/>
      <c r="E75" s="22"/>
      <c r="F75" s="22"/>
      <c r="G75" s="22"/>
      <c r="H75" s="22"/>
      <c r="I75" s="22"/>
      <c r="J75" s="22"/>
      <c r="K75" s="22"/>
    </row>
    <row r="76" spans="1:13" x14ac:dyDescent="0.2">
      <c r="A76" s="22"/>
      <c r="B76" s="22"/>
      <c r="C76" s="22"/>
      <c r="D76" s="22"/>
      <c r="E76" s="22"/>
      <c r="F76" s="22"/>
      <c r="G76" s="22"/>
      <c r="H76" s="22"/>
      <c r="I76" s="22"/>
      <c r="J76" s="22"/>
      <c r="K76" s="22"/>
    </row>
    <row r="77" spans="1:13" x14ac:dyDescent="0.2">
      <c r="A77" s="22"/>
      <c r="B77" s="22"/>
      <c r="C77" s="22"/>
      <c r="D77" s="22"/>
      <c r="E77" s="22"/>
      <c r="F77" s="22"/>
      <c r="G77" s="22"/>
      <c r="H77" s="22"/>
      <c r="I77" s="22"/>
      <c r="J77" s="22"/>
      <c r="K77" s="22"/>
    </row>
    <row r="78" spans="1:13" x14ac:dyDescent="0.2">
      <c r="A78" s="22"/>
      <c r="B78" s="22"/>
      <c r="C78" s="22"/>
      <c r="D78" s="22"/>
      <c r="E78" s="22"/>
      <c r="F78" s="22"/>
      <c r="G78" s="22"/>
      <c r="H78" s="22"/>
      <c r="I78" s="22"/>
      <c r="J78" s="22"/>
      <c r="K78" s="22"/>
    </row>
    <row r="79" spans="1:13" x14ac:dyDescent="0.2">
      <c r="A79" s="22"/>
      <c r="B79" s="22"/>
      <c r="C79" s="22"/>
      <c r="D79" s="22"/>
      <c r="E79" s="22"/>
      <c r="F79" s="22"/>
      <c r="G79" s="22"/>
      <c r="H79" s="22"/>
      <c r="I79" s="22"/>
      <c r="J79" s="22"/>
      <c r="K79" s="22"/>
    </row>
    <row r="80" spans="1:13" x14ac:dyDescent="0.2">
      <c r="A80" s="22"/>
      <c r="B80" s="22"/>
      <c r="C80" s="22"/>
      <c r="D80" s="22"/>
      <c r="E80" s="22"/>
      <c r="F80" s="22"/>
      <c r="G80" s="22"/>
      <c r="H80" s="22"/>
      <c r="I80" s="22"/>
      <c r="J80" s="22"/>
      <c r="K80" s="22"/>
    </row>
    <row r="81" spans="1:11" x14ac:dyDescent="0.2">
      <c r="A81" s="22"/>
      <c r="B81" s="22"/>
      <c r="C81" s="22"/>
      <c r="D81" s="22"/>
      <c r="E81" s="22"/>
      <c r="F81" s="22"/>
      <c r="G81" s="22"/>
      <c r="H81" s="22"/>
      <c r="I81" s="22"/>
      <c r="J81" s="22"/>
      <c r="K81" s="22"/>
    </row>
    <row r="82" spans="1:11" x14ac:dyDescent="0.2">
      <c r="A82" s="22"/>
      <c r="B82" s="22"/>
      <c r="C82" s="22"/>
      <c r="D82" s="22"/>
      <c r="E82" s="22"/>
      <c r="F82" s="22"/>
      <c r="G82" s="22"/>
      <c r="H82" s="22"/>
      <c r="I82" s="22"/>
      <c r="J82" s="22"/>
      <c r="K82" s="22"/>
    </row>
    <row r="83" spans="1:11" x14ac:dyDescent="0.2">
      <c r="A83" s="22"/>
      <c r="B83" s="22"/>
      <c r="C83" s="22"/>
      <c r="D83" s="22"/>
      <c r="E83" s="22"/>
      <c r="F83" s="22"/>
      <c r="G83" s="22"/>
      <c r="H83" s="22"/>
      <c r="I83" s="22"/>
      <c r="J83" s="22"/>
      <c r="K83" s="22"/>
    </row>
    <row r="84" spans="1:11" x14ac:dyDescent="0.2">
      <c r="A84" s="22"/>
      <c r="B84" s="22"/>
      <c r="C84" s="22"/>
      <c r="D84" s="22"/>
      <c r="E84" s="22"/>
      <c r="F84" s="22"/>
      <c r="G84" s="22"/>
      <c r="H84" s="22"/>
      <c r="I84" s="22"/>
      <c r="J84" s="22"/>
      <c r="K84" s="22"/>
    </row>
    <row r="85" spans="1:11" x14ac:dyDescent="0.2">
      <c r="A85" s="22"/>
      <c r="B85" s="22"/>
      <c r="C85" s="22"/>
      <c r="D85" s="22"/>
      <c r="E85" s="22"/>
      <c r="F85" s="22"/>
      <c r="G85" s="22"/>
      <c r="H85" s="22"/>
      <c r="I85" s="22"/>
      <c r="J85" s="22"/>
      <c r="K85" s="22"/>
    </row>
    <row r="86" spans="1:11" x14ac:dyDescent="0.2">
      <c r="A86" s="22"/>
      <c r="B86" s="22"/>
      <c r="C86" s="22"/>
      <c r="D86" s="22"/>
      <c r="E86" s="22"/>
      <c r="F86" s="22"/>
      <c r="G86" s="22"/>
      <c r="H86" s="22"/>
      <c r="I86" s="22"/>
      <c r="J86" s="22"/>
      <c r="K86" s="22"/>
    </row>
    <row r="87" spans="1:11" x14ac:dyDescent="0.2">
      <c r="A87" s="22"/>
      <c r="B87" s="22"/>
      <c r="C87" s="22"/>
      <c r="D87" s="22"/>
      <c r="E87" s="22"/>
      <c r="F87" s="22"/>
      <c r="G87" s="22"/>
      <c r="H87" s="22"/>
      <c r="I87" s="22"/>
      <c r="J87" s="22"/>
      <c r="K87" s="22"/>
    </row>
    <row r="88" spans="1:11" x14ac:dyDescent="0.2">
      <c r="A88" s="22"/>
      <c r="B88" s="22"/>
      <c r="C88" s="22"/>
      <c r="D88" s="22"/>
      <c r="E88" s="22"/>
      <c r="F88" s="22"/>
      <c r="G88" s="22"/>
      <c r="H88" s="22"/>
      <c r="I88" s="22"/>
      <c r="J88" s="22"/>
      <c r="K88" s="22"/>
    </row>
    <row r="89" spans="1:11" x14ac:dyDescent="0.2">
      <c r="A89" s="22"/>
      <c r="B89" s="22"/>
      <c r="C89" s="22"/>
      <c r="D89" s="22"/>
      <c r="E89" s="22"/>
      <c r="F89" s="22"/>
      <c r="G89" s="22"/>
      <c r="H89" s="22"/>
      <c r="I89" s="22"/>
      <c r="J89" s="22"/>
      <c r="K89" s="22"/>
    </row>
    <row r="90" spans="1:11" x14ac:dyDescent="0.2">
      <c r="A90" s="22"/>
      <c r="B90" s="22"/>
      <c r="C90" s="22"/>
      <c r="D90" s="22"/>
      <c r="E90" s="22"/>
      <c r="F90" s="22"/>
      <c r="G90" s="22"/>
      <c r="H90" s="22"/>
      <c r="I90" s="22"/>
      <c r="J90" s="22"/>
      <c r="K90" s="22"/>
    </row>
    <row r="91" spans="1:11" x14ac:dyDescent="0.2">
      <c r="A91" s="22"/>
      <c r="B91" s="22"/>
      <c r="C91" s="22"/>
      <c r="D91" s="22"/>
      <c r="E91" s="22"/>
      <c r="F91" s="22"/>
      <c r="G91" s="22"/>
      <c r="H91" s="22"/>
      <c r="I91" s="22"/>
      <c r="J91" s="22"/>
      <c r="K91" s="22"/>
    </row>
    <row r="92" spans="1:11" x14ac:dyDescent="0.2">
      <c r="A92" s="22"/>
      <c r="B92" s="22"/>
      <c r="C92" s="22"/>
      <c r="D92" s="22"/>
      <c r="E92" s="22"/>
      <c r="F92" s="22"/>
      <c r="G92" s="22"/>
      <c r="H92" s="22"/>
      <c r="I92" s="22"/>
      <c r="J92" s="22"/>
      <c r="K92" s="22"/>
    </row>
    <row r="93" spans="1:11" x14ac:dyDescent="0.2">
      <c r="A93" s="22"/>
      <c r="B93" s="22"/>
      <c r="C93" s="22"/>
      <c r="D93" s="22"/>
      <c r="E93" s="22"/>
      <c r="F93" s="22"/>
      <c r="G93" s="22"/>
      <c r="H93" s="22"/>
      <c r="I93" s="22"/>
      <c r="J93" s="22"/>
      <c r="K93" s="22"/>
    </row>
    <row r="94" spans="1:11" x14ac:dyDescent="0.2">
      <c r="A94" s="22"/>
      <c r="B94" s="22"/>
      <c r="C94" s="22"/>
      <c r="D94" s="22"/>
      <c r="E94" s="22"/>
      <c r="F94" s="22"/>
      <c r="G94" s="22"/>
      <c r="H94" s="22"/>
      <c r="I94" s="22"/>
      <c r="J94" s="22"/>
      <c r="K94" s="22"/>
    </row>
    <row r="95" spans="1:11" x14ac:dyDescent="0.2">
      <c r="A95" s="22"/>
      <c r="B95" s="22"/>
      <c r="C95" s="22"/>
      <c r="D95" s="22"/>
      <c r="E95" s="22"/>
      <c r="F95" s="22"/>
      <c r="G95" s="22"/>
      <c r="H95" s="22"/>
      <c r="I95" s="22"/>
      <c r="J95" s="22"/>
      <c r="K95" s="22"/>
    </row>
    <row r="96" spans="1:11" x14ac:dyDescent="0.2">
      <c r="A96" s="22"/>
      <c r="B96" s="22"/>
      <c r="C96" s="22"/>
      <c r="D96" s="22"/>
      <c r="E96" s="22"/>
      <c r="F96" s="22"/>
      <c r="G96" s="22"/>
      <c r="H96" s="22"/>
      <c r="I96" s="22"/>
      <c r="J96" s="22"/>
      <c r="K96" s="22"/>
    </row>
    <row r="97" spans="1:11" x14ac:dyDescent="0.2">
      <c r="A97" s="22"/>
      <c r="B97" s="22"/>
      <c r="C97" s="22"/>
      <c r="D97" s="22"/>
      <c r="E97" s="22"/>
      <c r="F97" s="22"/>
      <c r="G97" s="22"/>
      <c r="H97" s="22"/>
      <c r="I97" s="22"/>
      <c r="J97" s="22"/>
      <c r="K97" s="22"/>
    </row>
    <row r="98" spans="1:11" x14ac:dyDescent="0.2">
      <c r="A98" s="22"/>
      <c r="B98" s="22"/>
      <c r="C98" s="22"/>
      <c r="D98" s="22"/>
      <c r="E98" s="22"/>
      <c r="F98" s="22"/>
      <c r="G98" s="22"/>
      <c r="H98" s="22"/>
      <c r="I98" s="22"/>
      <c r="J98" s="22"/>
      <c r="K98" s="22"/>
    </row>
    <row r="99" spans="1:11" x14ac:dyDescent="0.2">
      <c r="A99" s="22"/>
      <c r="B99" s="22"/>
      <c r="C99" s="22"/>
      <c r="D99" s="22"/>
      <c r="E99" s="22"/>
      <c r="F99" s="22"/>
      <c r="G99" s="22"/>
      <c r="H99" s="22"/>
      <c r="I99" s="22"/>
      <c r="J99" s="22"/>
      <c r="K99" s="22"/>
    </row>
  </sheetData>
  <sheetProtection password="C41E" sheet="1" objects="1" scenarios="1" selectLockedCells="1"/>
  <mergeCells count="101">
    <mergeCell ref="E61:F61"/>
    <mergeCell ref="E63:F63"/>
    <mergeCell ref="A50:C50"/>
    <mergeCell ref="D50:G50"/>
    <mergeCell ref="D48:E48"/>
    <mergeCell ref="J1:K1"/>
    <mergeCell ref="D38:E39"/>
    <mergeCell ref="F38:G38"/>
    <mergeCell ref="F39:G39"/>
    <mergeCell ref="C6:K6"/>
    <mergeCell ref="A35:G35"/>
    <mergeCell ref="A38:C41"/>
    <mergeCell ref="F41:G41"/>
    <mergeCell ref="A36:C37"/>
    <mergeCell ref="D36:E37"/>
    <mergeCell ref="A2:K2"/>
    <mergeCell ref="A3:K3"/>
    <mergeCell ref="A4:K4"/>
    <mergeCell ref="F36:G36"/>
    <mergeCell ref="A27:K27"/>
    <mergeCell ref="A9:B9"/>
    <mergeCell ref="D9:F9"/>
    <mergeCell ref="A10:K10"/>
    <mergeCell ref="A11:K11"/>
    <mergeCell ref="A12:B12"/>
    <mergeCell ref="A13:B13"/>
    <mergeCell ref="D12:G12"/>
    <mergeCell ref="A14:B14"/>
    <mergeCell ref="A15:B15"/>
    <mergeCell ref="J67:K67"/>
    <mergeCell ref="E70:I70"/>
    <mergeCell ref="E69:I69"/>
    <mergeCell ref="J65:K65"/>
    <mergeCell ref="A51:C54"/>
    <mergeCell ref="D51:G51"/>
    <mergeCell ref="D52:G52"/>
    <mergeCell ref="D53:G53"/>
    <mergeCell ref="A55:C58"/>
    <mergeCell ref="D55:G55"/>
    <mergeCell ref="D56:G56"/>
    <mergeCell ref="D57:G57"/>
    <mergeCell ref="D54:G54"/>
    <mergeCell ref="A67:G67"/>
    <mergeCell ref="D58:G58"/>
    <mergeCell ref="A62:C62"/>
    <mergeCell ref="E62:F62"/>
    <mergeCell ref="A65:G65"/>
    <mergeCell ref="A59:C59"/>
    <mergeCell ref="A60:C60"/>
    <mergeCell ref="A61:C61"/>
    <mergeCell ref="A63:C63"/>
    <mergeCell ref="E59:F59"/>
    <mergeCell ref="E60:F60"/>
    <mergeCell ref="D15:G15"/>
    <mergeCell ref="D14:G14"/>
    <mergeCell ref="D13:G13"/>
    <mergeCell ref="A16:B16"/>
    <mergeCell ref="D16:G16"/>
    <mergeCell ref="A31:B31"/>
    <mergeCell ref="A17:B17"/>
    <mergeCell ref="D17:G17"/>
    <mergeCell ref="A18:K18"/>
    <mergeCell ref="A19:B19"/>
    <mergeCell ref="D19:G19"/>
    <mergeCell ref="A21:B21"/>
    <mergeCell ref="D21:F21"/>
    <mergeCell ref="A22:K22"/>
    <mergeCell ref="A23:K23"/>
    <mergeCell ref="A24:B24"/>
    <mergeCell ref="A25:B25"/>
    <mergeCell ref="A26:B26"/>
    <mergeCell ref="D24:G24"/>
    <mergeCell ref="D25:G25"/>
    <mergeCell ref="D26:G26"/>
    <mergeCell ref="A28:K28"/>
    <mergeCell ref="A29:B29"/>
    <mergeCell ref="D29:G29"/>
    <mergeCell ref="A30:B30"/>
    <mergeCell ref="D30:G30"/>
    <mergeCell ref="D33:G33"/>
    <mergeCell ref="D40:E41"/>
    <mergeCell ref="F40:G40"/>
    <mergeCell ref="D31:G31"/>
    <mergeCell ref="F37:G37"/>
    <mergeCell ref="A33:B33"/>
    <mergeCell ref="A32:B32"/>
    <mergeCell ref="D32:G32"/>
    <mergeCell ref="A42:C42"/>
    <mergeCell ref="D42:E42"/>
    <mergeCell ref="F42:G42"/>
    <mergeCell ref="A46:C46"/>
    <mergeCell ref="D45:G45"/>
    <mergeCell ref="A43:C45"/>
    <mergeCell ref="D43:G43"/>
    <mergeCell ref="D44:G44"/>
    <mergeCell ref="D47:E47"/>
    <mergeCell ref="D46:E46"/>
    <mergeCell ref="F46:G46"/>
    <mergeCell ref="A47:C48"/>
    <mergeCell ref="F47:G47"/>
    <mergeCell ref="F48:G48"/>
  </mergeCells>
  <phoneticPr fontId="8" type="noConversion"/>
  <pageMargins left="0.5" right="0.5" top="0.25" bottom="0.25" header="0.5" footer="0.5"/>
  <pageSetup scale="69" orientation="portrait" r:id="rId1"/>
  <headerFooter alignWithMargins="0"/>
  <rowBreaks count="1" manualBreakCount="1">
    <brk id="70"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88"/>
  <sheetViews>
    <sheetView showGridLines="0" view="pageBreakPreview" zoomScaleNormal="100" zoomScaleSheetLayoutView="100" workbookViewId="0">
      <selection activeCell="D10" sqref="D10:M10"/>
    </sheetView>
  </sheetViews>
  <sheetFormatPr defaultColWidth="9.140625" defaultRowHeight="12.75" x14ac:dyDescent="0.2"/>
  <cols>
    <col min="1" max="1" width="9.140625" style="7"/>
    <col min="2" max="2" width="8.85546875" style="7" customWidth="1"/>
    <col min="3" max="3" width="11.42578125" style="7" customWidth="1"/>
    <col min="4" max="7" width="10.85546875" style="7" customWidth="1"/>
    <col min="8" max="8" width="10.28515625" style="7" customWidth="1"/>
    <col min="9" max="9" width="7.85546875" style="7" customWidth="1"/>
    <col min="10" max="10" width="11" style="7" customWidth="1"/>
    <col min="11" max="11" width="9.140625" style="7"/>
    <col min="12" max="12" width="11.7109375" style="7" customWidth="1"/>
    <col min="13" max="16384" width="9.140625" style="7"/>
  </cols>
  <sheetData>
    <row r="1" spans="1:19" x14ac:dyDescent="0.2">
      <c r="A1" s="170"/>
      <c r="B1" s="170"/>
      <c r="C1" s="170"/>
      <c r="D1" s="170"/>
      <c r="E1" s="170"/>
      <c r="F1" s="170"/>
      <c r="G1" s="170"/>
      <c r="H1" s="170"/>
      <c r="I1" s="170"/>
      <c r="J1" s="171" t="s">
        <v>0</v>
      </c>
      <c r="K1" s="426">
        <f>'Application Cover'!B38</f>
        <v>0</v>
      </c>
      <c r="L1" s="503"/>
      <c r="M1" s="22"/>
      <c r="N1" s="22"/>
      <c r="O1" s="22"/>
      <c r="P1" s="22"/>
      <c r="Q1" s="22"/>
      <c r="R1" s="22"/>
      <c r="S1" s="22"/>
    </row>
    <row r="2" spans="1:19" ht="18" customHeight="1" x14ac:dyDescent="0.25">
      <c r="A2" s="504" t="str">
        <f>'Application Cover'!A4:J4</f>
        <v>New Construction Lighting</v>
      </c>
      <c r="B2" s="504"/>
      <c r="C2" s="504"/>
      <c r="D2" s="504"/>
      <c r="E2" s="504"/>
      <c r="F2" s="504"/>
      <c r="G2" s="504"/>
      <c r="H2" s="504"/>
      <c r="I2" s="504"/>
      <c r="J2" s="504"/>
      <c r="K2" s="504"/>
      <c r="L2" s="505"/>
      <c r="M2" s="22"/>
      <c r="N2" s="22"/>
      <c r="O2" s="22"/>
      <c r="P2" s="22"/>
      <c r="Q2" s="22"/>
      <c r="R2" s="22"/>
      <c r="S2" s="22"/>
    </row>
    <row r="3" spans="1:19" ht="18" customHeight="1" x14ac:dyDescent="0.25">
      <c r="A3" s="506" t="str">
        <f>'Application Cover'!A5:J5</f>
        <v>2015 Rebate Application</v>
      </c>
      <c r="B3" s="506"/>
      <c r="C3" s="506"/>
      <c r="D3" s="506"/>
      <c r="E3" s="506"/>
      <c r="F3" s="506"/>
      <c r="G3" s="506"/>
      <c r="H3" s="506"/>
      <c r="I3" s="506"/>
      <c r="J3" s="506"/>
      <c r="K3" s="506"/>
      <c r="L3" s="507"/>
      <c r="M3" s="22"/>
      <c r="N3" s="22"/>
      <c r="O3" s="22"/>
      <c r="P3" s="22"/>
      <c r="Q3" s="22"/>
      <c r="R3" s="22"/>
      <c r="S3" s="22"/>
    </row>
    <row r="4" spans="1:19" ht="18" customHeight="1" x14ac:dyDescent="0.25">
      <c r="A4" s="441" t="str">
        <f>'Application Cover'!A6:J6</f>
        <v>Wright-Hennepin Cooperative Electric Association, PO Box 330, Rockford, MN 55373 Ph: (763) 477-3000</v>
      </c>
      <c r="B4" s="441"/>
      <c r="C4" s="441"/>
      <c r="D4" s="441"/>
      <c r="E4" s="441"/>
      <c r="F4" s="441"/>
      <c r="G4" s="441"/>
      <c r="H4" s="441"/>
      <c r="I4" s="441"/>
      <c r="J4" s="441"/>
      <c r="K4" s="441"/>
      <c r="L4" s="442"/>
      <c r="M4" s="22"/>
      <c r="N4" s="22"/>
      <c r="O4" s="22"/>
      <c r="P4" s="22"/>
      <c r="Q4" s="22"/>
      <c r="R4" s="22"/>
      <c r="S4" s="22"/>
    </row>
    <row r="5" spans="1:19" x14ac:dyDescent="0.2">
      <c r="A5" s="508"/>
      <c r="B5" s="508"/>
      <c r="C5" s="508"/>
      <c r="D5" s="508"/>
      <c r="E5" s="508"/>
      <c r="F5" s="508"/>
      <c r="G5" s="508"/>
      <c r="H5" s="508"/>
      <c r="I5" s="508"/>
      <c r="J5" s="508"/>
      <c r="K5" s="508"/>
      <c r="L5" s="509"/>
      <c r="M5" s="22"/>
      <c r="N5" s="22"/>
      <c r="O5" s="22"/>
      <c r="P5" s="22"/>
      <c r="Q5" s="22"/>
      <c r="R5" s="22"/>
      <c r="S5" s="22"/>
    </row>
    <row r="6" spans="1:19" customFormat="1" x14ac:dyDescent="0.2">
      <c r="A6" s="172"/>
      <c r="B6" s="172"/>
      <c r="C6" s="172"/>
      <c r="D6" s="172"/>
      <c r="E6" s="172"/>
      <c r="F6" s="172"/>
      <c r="G6" s="172"/>
      <c r="H6" s="172"/>
      <c r="I6" s="172"/>
      <c r="J6" s="172"/>
      <c r="K6" s="172"/>
      <c r="L6" s="173"/>
    </row>
    <row r="7" spans="1:19" x14ac:dyDescent="0.2">
      <c r="A7" s="174" t="s">
        <v>98</v>
      </c>
      <c r="B7" s="14"/>
      <c r="C7" s="429" t="str">
        <f>'Application Cover'!C10</f>
        <v/>
      </c>
      <c r="D7" s="429"/>
      <c r="E7" s="429"/>
      <c r="F7" s="429"/>
      <c r="G7" s="429"/>
      <c r="H7" s="429"/>
      <c r="I7" s="429"/>
      <c r="J7" s="429"/>
      <c r="K7" s="429"/>
      <c r="L7" s="510"/>
      <c r="M7" s="22"/>
      <c r="N7" s="22"/>
      <c r="O7" s="22"/>
      <c r="P7" s="22"/>
      <c r="Q7" s="22"/>
      <c r="R7" s="22"/>
      <c r="S7" s="22"/>
    </row>
    <row r="8" spans="1:19" x14ac:dyDescent="0.2">
      <c r="A8" s="174"/>
      <c r="B8" s="14"/>
      <c r="C8" s="6"/>
      <c r="D8" s="6"/>
      <c r="E8" s="6"/>
      <c r="F8" s="6"/>
      <c r="G8" s="6"/>
      <c r="H8" s="6"/>
      <c r="I8" s="6"/>
      <c r="J8" s="6"/>
      <c r="K8" s="6"/>
      <c r="L8" s="175"/>
      <c r="M8" s="22"/>
      <c r="N8" s="22"/>
      <c r="O8" s="22"/>
      <c r="P8" s="22"/>
      <c r="Q8" s="22"/>
      <c r="R8" s="22"/>
      <c r="S8" s="22"/>
    </row>
    <row r="9" spans="1:19" ht="39" thickBot="1" x14ac:dyDescent="0.25">
      <c r="A9" s="511" t="s">
        <v>25</v>
      </c>
      <c r="B9" s="512"/>
      <c r="C9" s="512"/>
      <c r="D9" s="512"/>
      <c r="E9" s="512"/>
      <c r="F9" s="512"/>
      <c r="G9" s="513"/>
      <c r="H9" s="93" t="s">
        <v>6</v>
      </c>
      <c r="I9" s="94" t="s">
        <v>64</v>
      </c>
      <c r="J9" s="95" t="s">
        <v>63</v>
      </c>
      <c r="K9" s="96" t="s">
        <v>39</v>
      </c>
      <c r="L9" s="97" t="s">
        <v>62</v>
      </c>
      <c r="M9" s="22"/>
      <c r="N9" s="22"/>
      <c r="O9" s="22"/>
      <c r="P9" s="22"/>
      <c r="Q9" s="22"/>
      <c r="R9" s="22"/>
      <c r="S9" s="22"/>
    </row>
    <row r="10" spans="1:19" ht="13.5" customHeight="1" thickTop="1" x14ac:dyDescent="0.2">
      <c r="A10" s="471" t="s">
        <v>109</v>
      </c>
      <c r="B10" s="533"/>
      <c r="C10" s="142" t="s">
        <v>110</v>
      </c>
      <c r="D10" s="525" t="s">
        <v>111</v>
      </c>
      <c r="E10" s="525"/>
      <c r="F10" s="525"/>
      <c r="G10" s="525"/>
      <c r="H10" s="147">
        <f>Input!I12</f>
        <v>0</v>
      </c>
      <c r="I10" s="155">
        <v>2.3E-2</v>
      </c>
      <c r="J10" s="156">
        <f t="shared" ref="J10:J15" si="0">H10*I10</f>
        <v>0</v>
      </c>
      <c r="K10" s="146">
        <f>Input!K12</f>
        <v>0</v>
      </c>
      <c r="L10" s="180">
        <f t="shared" ref="L10:L23" si="1">J10*K10</f>
        <v>0</v>
      </c>
      <c r="M10" s="22"/>
      <c r="N10" s="22"/>
      <c r="O10" s="22"/>
      <c r="P10" s="22"/>
      <c r="Q10" s="22"/>
      <c r="R10" s="22"/>
      <c r="S10" s="22"/>
    </row>
    <row r="11" spans="1:19" ht="13.5" customHeight="1" x14ac:dyDescent="0.2">
      <c r="A11" s="471" t="s">
        <v>109</v>
      </c>
      <c r="B11" s="533"/>
      <c r="C11" s="143" t="s">
        <v>112</v>
      </c>
      <c r="D11" s="525"/>
      <c r="E11" s="525"/>
      <c r="F11" s="525"/>
      <c r="G11" s="525"/>
      <c r="H11" s="147">
        <f>Input!I13</f>
        <v>0</v>
      </c>
      <c r="I11" s="256">
        <v>3.5999999999999997E-2</v>
      </c>
      <c r="J11" s="157">
        <f t="shared" si="0"/>
        <v>0</v>
      </c>
      <c r="K11" s="146">
        <f>Input!K13</f>
        <v>0</v>
      </c>
      <c r="L11" s="180">
        <f t="shared" si="1"/>
        <v>0</v>
      </c>
      <c r="M11" s="22"/>
      <c r="N11" s="22"/>
      <c r="O11" s="22"/>
      <c r="P11" s="22"/>
      <c r="Q11" s="22"/>
      <c r="R11" s="22"/>
      <c r="S11" s="22"/>
    </row>
    <row r="12" spans="1:19" ht="13.5" customHeight="1" x14ac:dyDescent="0.2">
      <c r="A12" s="471" t="s">
        <v>109</v>
      </c>
      <c r="B12" s="471"/>
      <c r="C12" s="143" t="s">
        <v>113</v>
      </c>
      <c r="D12" s="525"/>
      <c r="E12" s="525"/>
      <c r="F12" s="525"/>
      <c r="G12" s="525"/>
      <c r="H12" s="147">
        <f>Input!I14</f>
        <v>0</v>
      </c>
      <c r="I12" s="256">
        <v>7.1999999999999995E-2</v>
      </c>
      <c r="J12" s="157">
        <f t="shared" si="0"/>
        <v>0</v>
      </c>
      <c r="K12" s="146">
        <f>Input!K14</f>
        <v>0</v>
      </c>
      <c r="L12" s="180">
        <f t="shared" si="1"/>
        <v>0</v>
      </c>
      <c r="M12" s="22"/>
      <c r="N12" s="22"/>
      <c r="O12" s="22"/>
      <c r="P12" s="22"/>
      <c r="Q12" s="22"/>
      <c r="R12" s="22"/>
      <c r="S12" s="22"/>
    </row>
    <row r="13" spans="1:19" ht="13.5" customHeight="1" x14ac:dyDescent="0.2">
      <c r="A13" s="471" t="s">
        <v>109</v>
      </c>
      <c r="B13" s="471"/>
      <c r="C13" s="143" t="s">
        <v>114</v>
      </c>
      <c r="D13" s="525"/>
      <c r="E13" s="525"/>
      <c r="F13" s="525"/>
      <c r="G13" s="525"/>
      <c r="H13" s="147">
        <f>Input!I15</f>
        <v>0</v>
      </c>
      <c r="I13" s="256">
        <v>0.11700000000000001</v>
      </c>
      <c r="J13" s="157">
        <f t="shared" si="0"/>
        <v>0</v>
      </c>
      <c r="K13" s="146">
        <f>Input!K15</f>
        <v>0</v>
      </c>
      <c r="L13" s="180">
        <f t="shared" si="1"/>
        <v>0</v>
      </c>
      <c r="M13" s="22"/>
      <c r="N13" s="22"/>
      <c r="O13" s="22"/>
      <c r="P13" s="22"/>
      <c r="Q13" s="22"/>
      <c r="R13" s="22"/>
      <c r="S13" s="22"/>
    </row>
    <row r="14" spans="1:19" ht="13.5" customHeight="1" x14ac:dyDescent="0.2">
      <c r="A14" s="471" t="s">
        <v>115</v>
      </c>
      <c r="B14" s="471"/>
      <c r="C14" s="143" t="s">
        <v>116</v>
      </c>
      <c r="D14" s="375" t="s">
        <v>117</v>
      </c>
      <c r="E14" s="375"/>
      <c r="F14" s="375"/>
      <c r="G14" s="375"/>
      <c r="H14" s="147">
        <f>Input!I16</f>
        <v>0</v>
      </c>
      <c r="I14" s="256">
        <v>1.6E-2</v>
      </c>
      <c r="J14" s="157">
        <f t="shared" si="0"/>
        <v>0</v>
      </c>
      <c r="K14" s="146">
        <f>Input!K16</f>
        <v>0</v>
      </c>
      <c r="L14" s="180">
        <f t="shared" si="1"/>
        <v>0</v>
      </c>
      <c r="M14" s="22"/>
      <c r="N14" s="22"/>
      <c r="O14" s="22"/>
      <c r="P14" s="22"/>
      <c r="Q14" s="22"/>
      <c r="R14" s="22"/>
      <c r="S14" s="22"/>
    </row>
    <row r="15" spans="1:19" ht="13.5" customHeight="1" x14ac:dyDescent="0.2">
      <c r="A15" s="471" t="s">
        <v>115</v>
      </c>
      <c r="B15" s="471"/>
      <c r="C15" s="143" t="s">
        <v>118</v>
      </c>
      <c r="D15" s="375" t="s">
        <v>117</v>
      </c>
      <c r="E15" s="375"/>
      <c r="F15" s="375"/>
      <c r="G15" s="375"/>
      <c r="H15" s="147">
        <f>Input!I17</f>
        <v>0</v>
      </c>
      <c r="I15" s="256">
        <v>3.5999999999999997E-2</v>
      </c>
      <c r="J15" s="157">
        <f t="shared" si="0"/>
        <v>0</v>
      </c>
      <c r="K15" s="146">
        <f>Input!K19</f>
        <v>0</v>
      </c>
      <c r="L15" s="180">
        <f t="shared" si="1"/>
        <v>0</v>
      </c>
      <c r="M15" s="22"/>
      <c r="N15" s="22"/>
      <c r="O15" s="22"/>
      <c r="P15" s="22"/>
      <c r="Q15" s="22"/>
      <c r="R15" s="22"/>
      <c r="S15" s="22"/>
    </row>
    <row r="16" spans="1:19" ht="13.5" customHeight="1" x14ac:dyDescent="0.2">
      <c r="A16" s="471" t="s">
        <v>120</v>
      </c>
      <c r="B16" s="471"/>
      <c r="C16" s="144" t="s">
        <v>135</v>
      </c>
      <c r="D16" s="375" t="s">
        <v>121</v>
      </c>
      <c r="E16" s="375"/>
      <c r="F16" s="375"/>
      <c r="G16" s="375"/>
      <c r="H16" s="147">
        <f>Input!I19</f>
        <v>0</v>
      </c>
      <c r="I16" s="256">
        <v>7.0000000000000007E-2</v>
      </c>
      <c r="J16" s="157">
        <f t="shared" ref="J16:J19" si="2">H16*I16</f>
        <v>0</v>
      </c>
      <c r="K16" s="146">
        <f>Input!K19</f>
        <v>0</v>
      </c>
      <c r="L16" s="180">
        <f t="shared" si="1"/>
        <v>0</v>
      </c>
      <c r="M16" s="22"/>
      <c r="N16" s="22"/>
      <c r="O16" s="22"/>
      <c r="P16" s="22"/>
      <c r="Q16" s="22"/>
      <c r="R16" s="22"/>
      <c r="S16" s="22"/>
    </row>
    <row r="17" spans="1:19" ht="13.5" customHeight="1" x14ac:dyDescent="0.2">
      <c r="A17" s="471" t="s">
        <v>123</v>
      </c>
      <c r="B17" s="471"/>
      <c r="C17" s="143" t="s">
        <v>124</v>
      </c>
      <c r="D17" s="525" t="s">
        <v>125</v>
      </c>
      <c r="E17" s="525"/>
      <c r="F17" s="525"/>
      <c r="G17" s="525"/>
      <c r="H17" s="147">
        <f>Input!I24</f>
        <v>0</v>
      </c>
      <c r="I17" s="155">
        <v>0.09</v>
      </c>
      <c r="J17" s="156">
        <f t="shared" si="2"/>
        <v>0</v>
      </c>
      <c r="K17" s="146">
        <f>Input!K24</f>
        <v>0</v>
      </c>
      <c r="L17" s="180">
        <f t="shared" si="1"/>
        <v>0</v>
      </c>
      <c r="M17" s="22"/>
      <c r="N17" s="22"/>
      <c r="O17" s="22"/>
      <c r="P17" s="22"/>
      <c r="Q17" s="22"/>
      <c r="R17" s="22"/>
      <c r="S17" s="22"/>
    </row>
    <row r="18" spans="1:19" ht="13.5" customHeight="1" x14ac:dyDescent="0.2">
      <c r="A18" s="471" t="s">
        <v>123</v>
      </c>
      <c r="B18" s="471"/>
      <c r="C18" s="145" t="s">
        <v>126</v>
      </c>
      <c r="D18" s="525"/>
      <c r="E18" s="525"/>
      <c r="F18" s="525"/>
      <c r="G18" s="525"/>
      <c r="H18" s="147">
        <f>Input!I25</f>
        <v>0</v>
      </c>
      <c r="I18" s="256">
        <v>0.13300000000000001</v>
      </c>
      <c r="J18" s="157">
        <f t="shared" si="2"/>
        <v>0</v>
      </c>
      <c r="K18" s="146">
        <f>Input!K25</f>
        <v>0</v>
      </c>
      <c r="L18" s="180">
        <f t="shared" si="1"/>
        <v>0</v>
      </c>
      <c r="M18" s="22"/>
      <c r="N18" s="22"/>
      <c r="O18" s="22"/>
      <c r="P18" s="22"/>
      <c r="Q18" s="22"/>
      <c r="R18" s="22"/>
      <c r="S18" s="22"/>
    </row>
    <row r="19" spans="1:19" ht="13.5" customHeight="1" x14ac:dyDescent="0.2">
      <c r="A19" s="471" t="s">
        <v>123</v>
      </c>
      <c r="B19" s="471"/>
      <c r="C19" s="145" t="s">
        <v>127</v>
      </c>
      <c r="D19" s="525"/>
      <c r="E19" s="525"/>
      <c r="F19" s="525"/>
      <c r="G19" s="525"/>
      <c r="H19" s="147">
        <f>Input!I26</f>
        <v>0</v>
      </c>
      <c r="I19" s="256">
        <v>0.221</v>
      </c>
      <c r="J19" s="157">
        <f t="shared" si="2"/>
        <v>0</v>
      </c>
      <c r="K19" s="146">
        <f>Input!K26</f>
        <v>0</v>
      </c>
      <c r="L19" s="180">
        <f t="shared" si="1"/>
        <v>0</v>
      </c>
      <c r="M19" s="22"/>
      <c r="N19" s="22"/>
      <c r="O19" s="22"/>
      <c r="P19" s="22"/>
      <c r="Q19" s="22"/>
      <c r="R19" s="22"/>
      <c r="S19" s="22"/>
    </row>
    <row r="20" spans="1:19" ht="13.5" customHeight="1" x14ac:dyDescent="0.2">
      <c r="A20" s="471" t="s">
        <v>123</v>
      </c>
      <c r="B20" s="471"/>
      <c r="C20" s="264">
        <v>40</v>
      </c>
      <c r="D20" s="375" t="s">
        <v>128</v>
      </c>
      <c r="E20" s="375"/>
      <c r="F20" s="375"/>
      <c r="G20" s="375"/>
      <c r="H20" s="147">
        <f>Input!I29</f>
        <v>0</v>
      </c>
      <c r="I20" s="256">
        <v>0.122</v>
      </c>
      <c r="J20" s="157">
        <f t="shared" ref="J20:J23" si="3">H20*I20</f>
        <v>0</v>
      </c>
      <c r="K20" s="146">
        <f>Input!K29</f>
        <v>0</v>
      </c>
      <c r="L20" s="180">
        <f t="shared" si="1"/>
        <v>0</v>
      </c>
      <c r="M20" s="22"/>
      <c r="N20" s="22"/>
      <c r="O20" s="22"/>
      <c r="P20" s="22"/>
      <c r="Q20" s="22"/>
      <c r="R20" s="22"/>
      <c r="S20" s="22"/>
    </row>
    <row r="21" spans="1:19" ht="13.5" customHeight="1" x14ac:dyDescent="0.2">
      <c r="A21" s="471" t="s">
        <v>123</v>
      </c>
      <c r="B21" s="471"/>
      <c r="C21" s="263" t="s">
        <v>158</v>
      </c>
      <c r="D21" s="375" t="s">
        <v>129</v>
      </c>
      <c r="E21" s="375"/>
      <c r="F21" s="375"/>
      <c r="G21" s="375"/>
      <c r="H21" s="147">
        <f>Input!I30</f>
        <v>0</v>
      </c>
      <c r="I21" s="256">
        <v>0.21</v>
      </c>
      <c r="J21" s="157">
        <f t="shared" si="3"/>
        <v>0</v>
      </c>
      <c r="K21" s="146">
        <f>Input!K30</f>
        <v>0</v>
      </c>
      <c r="L21" s="180">
        <f t="shared" si="1"/>
        <v>0</v>
      </c>
      <c r="M21" s="22"/>
      <c r="N21" s="22"/>
      <c r="O21" s="22"/>
      <c r="P21" s="22"/>
      <c r="Q21" s="22"/>
      <c r="R21" s="22"/>
      <c r="S21" s="22"/>
    </row>
    <row r="22" spans="1:19" ht="13.5" customHeight="1" x14ac:dyDescent="0.2">
      <c r="A22" s="471" t="s">
        <v>123</v>
      </c>
      <c r="B22" s="471"/>
      <c r="C22" s="263" t="s">
        <v>159</v>
      </c>
      <c r="D22" s="375" t="s">
        <v>130</v>
      </c>
      <c r="E22" s="375"/>
      <c r="F22" s="375"/>
      <c r="G22" s="375"/>
      <c r="H22" s="147">
        <f>Input!I31</f>
        <v>0</v>
      </c>
      <c r="I22" s="256">
        <v>0.35199999999999998</v>
      </c>
      <c r="J22" s="157">
        <f t="shared" si="3"/>
        <v>0</v>
      </c>
      <c r="K22" s="146">
        <f>Input!K31</f>
        <v>0</v>
      </c>
      <c r="L22" s="180">
        <f t="shared" si="1"/>
        <v>0</v>
      </c>
      <c r="M22" s="22"/>
      <c r="N22" s="22"/>
      <c r="O22" s="22"/>
      <c r="P22" s="22"/>
      <c r="Q22" s="22"/>
      <c r="R22" s="22"/>
      <c r="S22" s="22"/>
    </row>
    <row r="23" spans="1:19" ht="13.5" customHeight="1" x14ac:dyDescent="0.2">
      <c r="A23" s="471" t="s">
        <v>123</v>
      </c>
      <c r="B23" s="471"/>
      <c r="C23" s="262" t="s">
        <v>157</v>
      </c>
      <c r="D23" s="375" t="s">
        <v>130</v>
      </c>
      <c r="E23" s="375"/>
      <c r="F23" s="375"/>
      <c r="G23" s="375"/>
      <c r="H23" s="147">
        <f>Input!I32</f>
        <v>0</v>
      </c>
      <c r="I23" s="256">
        <v>0.56200000000000006</v>
      </c>
      <c r="J23" s="157">
        <f t="shared" si="3"/>
        <v>0</v>
      </c>
      <c r="K23" s="146">
        <f>Input!K32</f>
        <v>0</v>
      </c>
      <c r="L23" s="180">
        <f t="shared" si="1"/>
        <v>0</v>
      </c>
      <c r="M23" s="180"/>
      <c r="N23" s="22"/>
      <c r="O23" s="22"/>
      <c r="P23" s="22"/>
      <c r="Q23" s="22"/>
      <c r="R23" s="22"/>
      <c r="S23" s="22"/>
    </row>
    <row r="24" spans="1:19" ht="13.5" customHeight="1" thickBot="1" x14ac:dyDescent="0.25">
      <c r="A24" s="471" t="s">
        <v>123</v>
      </c>
      <c r="B24" s="471"/>
      <c r="C24" s="262" t="s">
        <v>164</v>
      </c>
      <c r="D24" s="375" t="s">
        <v>130</v>
      </c>
      <c r="E24" s="375"/>
      <c r="F24" s="375"/>
      <c r="G24" s="375"/>
      <c r="H24" s="147">
        <f>Input!I33</f>
        <v>0</v>
      </c>
      <c r="I24" s="256">
        <v>0.78700000000000003</v>
      </c>
      <c r="J24" s="157">
        <f t="shared" ref="J24" si="4">H24*I24</f>
        <v>0</v>
      </c>
      <c r="K24" s="146">
        <f>Input!K33</f>
        <v>0</v>
      </c>
      <c r="L24" s="180">
        <f t="shared" ref="L24" si="5">J24*K24</f>
        <v>0</v>
      </c>
      <c r="M24" s="265"/>
      <c r="N24" s="22"/>
      <c r="O24" s="22"/>
      <c r="P24" s="22"/>
      <c r="Q24" s="22"/>
      <c r="R24" s="22"/>
      <c r="S24" s="22"/>
    </row>
    <row r="25" spans="1:19" ht="13.5" thickTop="1" x14ac:dyDescent="0.2">
      <c r="A25" s="463" t="s">
        <v>14</v>
      </c>
      <c r="B25" s="448"/>
      <c r="C25" s="449"/>
      <c r="D25" s="433" t="s">
        <v>54</v>
      </c>
      <c r="E25" s="434"/>
      <c r="F25" s="495" t="s">
        <v>1</v>
      </c>
      <c r="G25" s="496"/>
      <c r="H25" s="98">
        <f>Input!I36</f>
        <v>0</v>
      </c>
      <c r="I25" s="148">
        <v>0.06</v>
      </c>
      <c r="J25" s="158">
        <f t="shared" ref="J25:J44" si="6">H25*I25</f>
        <v>0</v>
      </c>
      <c r="K25" s="99">
        <f>Input!K36</f>
        <v>0</v>
      </c>
      <c r="L25" s="180">
        <f>J25*K25</f>
        <v>0</v>
      </c>
      <c r="M25" s="22"/>
      <c r="N25" s="22"/>
      <c r="O25" s="22"/>
      <c r="P25" s="22"/>
      <c r="Q25" s="22"/>
      <c r="R25" s="22"/>
      <c r="S25" s="22"/>
    </row>
    <row r="26" spans="1:19" ht="13.5" thickBot="1" x14ac:dyDescent="0.25">
      <c r="A26" s="465"/>
      <c r="B26" s="466"/>
      <c r="C26" s="467"/>
      <c r="D26" s="334"/>
      <c r="E26" s="351"/>
      <c r="F26" s="514" t="s">
        <v>2</v>
      </c>
      <c r="G26" s="515"/>
      <c r="H26" s="17">
        <f>Input!I37</f>
        <v>0</v>
      </c>
      <c r="I26" s="149">
        <v>4.4999999999999998E-2</v>
      </c>
      <c r="J26" s="159">
        <f t="shared" si="6"/>
        <v>0</v>
      </c>
      <c r="K26" s="100">
        <f>Input!K37</f>
        <v>0</v>
      </c>
      <c r="L26" s="180">
        <f t="shared" ref="L26:L51" si="7">J26*K26</f>
        <v>0</v>
      </c>
      <c r="M26" s="22"/>
      <c r="N26" s="22"/>
      <c r="O26" s="22"/>
      <c r="P26" s="22"/>
      <c r="Q26" s="22"/>
      <c r="R26" s="22"/>
      <c r="S26" s="22"/>
    </row>
    <row r="27" spans="1:19" ht="13.5" thickTop="1" x14ac:dyDescent="0.2">
      <c r="A27" s="463" t="s">
        <v>57</v>
      </c>
      <c r="B27" s="448"/>
      <c r="C27" s="449"/>
      <c r="D27" s="433" t="s">
        <v>23</v>
      </c>
      <c r="E27" s="434"/>
      <c r="F27" s="495" t="s">
        <v>1</v>
      </c>
      <c r="G27" s="496"/>
      <c r="H27" s="101">
        <f>Input!I38</f>
        <v>0</v>
      </c>
      <c r="I27" s="148">
        <v>5.8999999999999997E-2</v>
      </c>
      <c r="J27" s="158">
        <f t="shared" si="6"/>
        <v>0</v>
      </c>
      <c r="K27" s="99">
        <f>Input!K38</f>
        <v>0</v>
      </c>
      <c r="L27" s="180">
        <f t="shared" si="7"/>
        <v>0</v>
      </c>
      <c r="M27" s="22"/>
      <c r="N27" s="22"/>
      <c r="O27" s="22"/>
      <c r="P27" s="22"/>
      <c r="Q27" s="22"/>
      <c r="R27" s="22"/>
      <c r="S27" s="22"/>
    </row>
    <row r="28" spans="1:19" x14ac:dyDescent="0.2">
      <c r="A28" s="464"/>
      <c r="B28" s="451"/>
      <c r="C28" s="452"/>
      <c r="D28" s="324"/>
      <c r="E28" s="325"/>
      <c r="F28" s="528" t="s">
        <v>2</v>
      </c>
      <c r="G28" s="529"/>
      <c r="H28" s="18">
        <f>Input!I39</f>
        <v>0</v>
      </c>
      <c r="I28" s="150">
        <v>2.5999999999999999E-2</v>
      </c>
      <c r="J28" s="160">
        <f t="shared" si="6"/>
        <v>0</v>
      </c>
      <c r="K28" s="16">
        <f>Input!K39</f>
        <v>0</v>
      </c>
      <c r="L28" s="180">
        <f t="shared" si="7"/>
        <v>0</v>
      </c>
      <c r="M28" s="22"/>
      <c r="N28" s="22"/>
      <c r="O28" s="22"/>
      <c r="P28" s="22"/>
      <c r="Q28" s="22"/>
      <c r="R28" s="22"/>
      <c r="S28" s="22"/>
    </row>
    <row r="29" spans="1:19" x14ac:dyDescent="0.2">
      <c r="A29" s="464"/>
      <c r="B29" s="451"/>
      <c r="C29" s="452"/>
      <c r="D29" s="349" t="s">
        <v>55</v>
      </c>
      <c r="E29" s="350"/>
      <c r="F29" s="528" t="s">
        <v>15</v>
      </c>
      <c r="G29" s="529"/>
      <c r="H29" s="15">
        <f>Input!I40</f>
        <v>0</v>
      </c>
      <c r="I29" s="151">
        <v>6.4000000000000001E-2</v>
      </c>
      <c r="J29" s="160">
        <f t="shared" si="6"/>
        <v>0</v>
      </c>
      <c r="K29" s="16">
        <f>Input!K40</f>
        <v>0</v>
      </c>
      <c r="L29" s="180">
        <f t="shared" si="7"/>
        <v>0</v>
      </c>
      <c r="M29" s="22"/>
      <c r="N29" s="22"/>
      <c r="O29" s="22"/>
      <c r="P29" s="22"/>
      <c r="Q29" s="22"/>
      <c r="R29" s="22"/>
      <c r="S29" s="22"/>
    </row>
    <row r="30" spans="1:19" ht="13.5" thickBot="1" x14ac:dyDescent="0.25">
      <c r="A30" s="465"/>
      <c r="B30" s="466"/>
      <c r="C30" s="467"/>
      <c r="D30" s="334"/>
      <c r="E30" s="351"/>
      <c r="F30" s="514" t="s">
        <v>44</v>
      </c>
      <c r="G30" s="515"/>
      <c r="H30" s="19">
        <f>Input!I41</f>
        <v>0</v>
      </c>
      <c r="I30" s="149">
        <v>4.3999999999999997E-2</v>
      </c>
      <c r="J30" s="159">
        <f t="shared" si="6"/>
        <v>0</v>
      </c>
      <c r="K30" s="100">
        <f>Input!K41</f>
        <v>0</v>
      </c>
      <c r="L30" s="180">
        <f t="shared" si="7"/>
        <v>0</v>
      </c>
      <c r="M30" s="22"/>
      <c r="N30" s="22"/>
      <c r="O30" s="22"/>
      <c r="P30" s="22"/>
      <c r="Q30" s="22"/>
      <c r="R30" s="22"/>
      <c r="S30" s="22"/>
    </row>
    <row r="31" spans="1:19" ht="14.25" thickTop="1" thickBot="1" x14ac:dyDescent="0.25">
      <c r="A31" s="459" t="s">
        <v>45</v>
      </c>
      <c r="B31" s="460"/>
      <c r="C31" s="461"/>
      <c r="D31" s="300" t="s">
        <v>56</v>
      </c>
      <c r="E31" s="301"/>
      <c r="F31" s="300" t="s">
        <v>44</v>
      </c>
      <c r="G31" s="301"/>
      <c r="H31" s="102">
        <f>Input!I42</f>
        <v>0</v>
      </c>
      <c r="I31" s="152">
        <v>4.0000000000000001E-3</v>
      </c>
      <c r="J31" s="161">
        <f t="shared" si="6"/>
        <v>0</v>
      </c>
      <c r="K31" s="103">
        <f>Input!K42</f>
        <v>0</v>
      </c>
      <c r="L31" s="180">
        <f t="shared" si="7"/>
        <v>0</v>
      </c>
      <c r="M31" s="22"/>
      <c r="N31" s="22"/>
      <c r="O31" s="22"/>
      <c r="P31" s="22"/>
      <c r="Q31" s="22"/>
      <c r="R31" s="22"/>
      <c r="S31" s="22"/>
    </row>
    <row r="32" spans="1:19" ht="14.25" thickTop="1" thickBot="1" x14ac:dyDescent="0.25">
      <c r="A32" s="456" t="s">
        <v>59</v>
      </c>
      <c r="B32" s="456"/>
      <c r="C32" s="456"/>
      <c r="D32" s="457" t="s">
        <v>58</v>
      </c>
      <c r="E32" s="457"/>
      <c r="F32" s="457" t="s">
        <v>46</v>
      </c>
      <c r="G32" s="458"/>
      <c r="H32" s="102">
        <f>Input!I46</f>
        <v>0</v>
      </c>
      <c r="I32" s="153">
        <v>0.2</v>
      </c>
      <c r="J32" s="161">
        <f t="shared" si="6"/>
        <v>0</v>
      </c>
      <c r="K32" s="103">
        <f>Input!K46</f>
        <v>0</v>
      </c>
      <c r="L32" s="180">
        <f t="shared" si="7"/>
        <v>0</v>
      </c>
      <c r="M32" s="22"/>
      <c r="N32" s="22"/>
      <c r="O32" s="22"/>
      <c r="P32" s="22"/>
      <c r="Q32" s="22"/>
      <c r="R32" s="22"/>
      <c r="S32" s="22"/>
    </row>
    <row r="33" spans="1:19" ht="13.5" thickTop="1" x14ac:dyDescent="0.2">
      <c r="A33" s="463" t="s">
        <v>60</v>
      </c>
      <c r="B33" s="490"/>
      <c r="C33" s="491"/>
      <c r="D33" s="495" t="s">
        <v>61</v>
      </c>
      <c r="E33" s="496"/>
      <c r="F33" s="495" t="s">
        <v>46</v>
      </c>
      <c r="G33" s="516"/>
      <c r="H33" s="101">
        <f>Input!I47</f>
        <v>0</v>
      </c>
      <c r="I33" s="148">
        <v>0.1</v>
      </c>
      <c r="J33" s="158">
        <f t="shared" si="6"/>
        <v>0</v>
      </c>
      <c r="K33" s="99">
        <f>Input!K47</f>
        <v>0</v>
      </c>
      <c r="L33" s="180">
        <f t="shared" si="7"/>
        <v>0</v>
      </c>
      <c r="M33" s="22"/>
      <c r="N33" s="22"/>
      <c r="O33" s="22"/>
      <c r="P33" s="22"/>
      <c r="Q33" s="22"/>
      <c r="R33" s="22"/>
      <c r="S33" s="22"/>
    </row>
    <row r="34" spans="1:19" ht="13.5" thickBot="1" x14ac:dyDescent="0.25">
      <c r="A34" s="492"/>
      <c r="B34" s="493"/>
      <c r="C34" s="494"/>
      <c r="D34" s="334" t="s">
        <v>54</v>
      </c>
      <c r="E34" s="351"/>
      <c r="F34" s="333" t="s">
        <v>47</v>
      </c>
      <c r="G34" s="334"/>
      <c r="H34" s="17">
        <f>Input!I48</f>
        <v>0</v>
      </c>
      <c r="I34" s="149">
        <v>0.125</v>
      </c>
      <c r="J34" s="159">
        <f t="shared" si="6"/>
        <v>0</v>
      </c>
      <c r="K34" s="100">
        <f>Input!K48</f>
        <v>0</v>
      </c>
      <c r="L34" s="180">
        <f t="shared" si="7"/>
        <v>0</v>
      </c>
      <c r="M34" s="22"/>
      <c r="N34" s="22"/>
      <c r="O34" s="22"/>
      <c r="P34" s="22"/>
      <c r="Q34" s="22"/>
      <c r="R34" s="22"/>
      <c r="S34" s="22"/>
    </row>
    <row r="35" spans="1:19" ht="13.5" thickTop="1" x14ac:dyDescent="0.2">
      <c r="A35" s="463" t="s">
        <v>67</v>
      </c>
      <c r="B35" s="448"/>
      <c r="C35" s="449"/>
      <c r="D35" s="468" t="s">
        <v>3</v>
      </c>
      <c r="E35" s="469"/>
      <c r="F35" s="469"/>
      <c r="G35" s="470"/>
      <c r="H35" s="101">
        <f>Input!I43</f>
        <v>0</v>
      </c>
      <c r="I35" s="148">
        <v>0.17399999999999999</v>
      </c>
      <c r="J35" s="158">
        <f t="shared" si="6"/>
        <v>0</v>
      </c>
      <c r="K35" s="99">
        <f>Input!K43</f>
        <v>0</v>
      </c>
      <c r="L35" s="180">
        <f t="shared" si="7"/>
        <v>0</v>
      </c>
      <c r="M35" s="22"/>
      <c r="N35" s="22"/>
      <c r="O35" s="22"/>
      <c r="P35" s="22"/>
      <c r="Q35" s="22"/>
      <c r="R35" s="22"/>
      <c r="S35" s="22"/>
    </row>
    <row r="36" spans="1:19" x14ac:dyDescent="0.2">
      <c r="A36" s="464"/>
      <c r="B36" s="451"/>
      <c r="C36" s="452"/>
      <c r="D36" s="517" t="s">
        <v>4</v>
      </c>
      <c r="E36" s="518"/>
      <c r="F36" s="518"/>
      <c r="G36" s="519"/>
      <c r="H36" s="18">
        <f>Input!I44</f>
        <v>0</v>
      </c>
      <c r="I36" s="150">
        <v>3.9E-2</v>
      </c>
      <c r="J36" s="160">
        <f t="shared" si="6"/>
        <v>0</v>
      </c>
      <c r="K36" s="16">
        <f>Input!K44</f>
        <v>0</v>
      </c>
      <c r="L36" s="180">
        <f t="shared" si="7"/>
        <v>0</v>
      </c>
      <c r="M36" s="22"/>
      <c r="N36" s="22"/>
      <c r="O36" s="22"/>
      <c r="P36" s="22"/>
      <c r="Q36" s="22"/>
      <c r="R36" s="22"/>
      <c r="S36" s="22"/>
    </row>
    <row r="37" spans="1:19" ht="13.5" thickBot="1" x14ac:dyDescent="0.25">
      <c r="A37" s="465"/>
      <c r="B37" s="466"/>
      <c r="C37" s="467"/>
      <c r="D37" s="520" t="s">
        <v>18</v>
      </c>
      <c r="E37" s="521"/>
      <c r="F37" s="521"/>
      <c r="G37" s="522"/>
      <c r="H37" s="19">
        <f>Input!I45</f>
        <v>0</v>
      </c>
      <c r="I37" s="149">
        <v>6.7000000000000004E-2</v>
      </c>
      <c r="J37" s="159">
        <f t="shared" si="6"/>
        <v>0</v>
      </c>
      <c r="K37" s="100">
        <f>Input!K45</f>
        <v>0</v>
      </c>
      <c r="L37" s="180">
        <f t="shared" si="7"/>
        <v>0</v>
      </c>
      <c r="M37" s="22"/>
      <c r="N37" s="22"/>
      <c r="O37" s="22"/>
      <c r="P37" s="22"/>
      <c r="Q37" s="22"/>
      <c r="R37" s="22"/>
      <c r="S37" s="22"/>
    </row>
    <row r="38" spans="1:19" ht="14.25" thickTop="1" thickBot="1" x14ac:dyDescent="0.25">
      <c r="A38" s="459" t="s">
        <v>94</v>
      </c>
      <c r="B38" s="460"/>
      <c r="C38" s="461"/>
      <c r="D38" s="300" t="s">
        <v>17</v>
      </c>
      <c r="E38" s="462"/>
      <c r="F38" s="462"/>
      <c r="G38" s="301"/>
      <c r="H38" s="102">
        <f>Input!I50</f>
        <v>0</v>
      </c>
      <c r="I38" s="153">
        <v>0.11799999999999999</v>
      </c>
      <c r="J38" s="161">
        <f t="shared" si="6"/>
        <v>0</v>
      </c>
      <c r="K38" s="103">
        <f>Input!K50</f>
        <v>0</v>
      </c>
      <c r="L38" s="180">
        <f t="shared" si="7"/>
        <v>0</v>
      </c>
      <c r="M38" s="22"/>
      <c r="N38" s="22"/>
      <c r="O38" s="22"/>
      <c r="P38" s="22"/>
      <c r="Q38" s="22"/>
      <c r="R38" s="22"/>
      <c r="S38" s="22"/>
    </row>
    <row r="39" spans="1:19" ht="13.5" thickTop="1" x14ac:dyDescent="0.2">
      <c r="A39" s="447" t="s">
        <v>48</v>
      </c>
      <c r="B39" s="448"/>
      <c r="C39" s="449"/>
      <c r="D39" s="453" t="s">
        <v>49</v>
      </c>
      <c r="E39" s="454"/>
      <c r="F39" s="454"/>
      <c r="G39" s="455"/>
      <c r="H39" s="101">
        <f>Input!I51</f>
        <v>0</v>
      </c>
      <c r="I39" s="148">
        <v>0.23400000000000001</v>
      </c>
      <c r="J39" s="158">
        <f t="shared" si="6"/>
        <v>0</v>
      </c>
      <c r="K39" s="99">
        <f>Input!K51</f>
        <v>0</v>
      </c>
      <c r="L39" s="180">
        <f t="shared" si="7"/>
        <v>0</v>
      </c>
      <c r="M39" s="22"/>
      <c r="N39" s="22"/>
      <c r="O39" s="22"/>
      <c r="P39" s="22"/>
      <c r="Q39" s="22"/>
      <c r="R39" s="22"/>
      <c r="S39" s="22"/>
    </row>
    <row r="40" spans="1:19" x14ac:dyDescent="0.2">
      <c r="A40" s="450"/>
      <c r="B40" s="451"/>
      <c r="C40" s="452"/>
      <c r="D40" s="443" t="s">
        <v>50</v>
      </c>
      <c r="E40" s="443"/>
      <c r="F40" s="443"/>
      <c r="G40" s="443"/>
      <c r="H40" s="18">
        <f>Input!I52</f>
        <v>0</v>
      </c>
      <c r="I40" s="154">
        <v>0.105</v>
      </c>
      <c r="J40" s="160">
        <f t="shared" si="6"/>
        <v>0</v>
      </c>
      <c r="K40" s="16">
        <f>Input!K52</f>
        <v>0</v>
      </c>
      <c r="L40" s="180">
        <f t="shared" si="7"/>
        <v>0</v>
      </c>
      <c r="M40" s="22"/>
      <c r="N40" s="22"/>
      <c r="O40" s="22"/>
      <c r="P40" s="22"/>
      <c r="Q40" s="22"/>
      <c r="R40" s="22"/>
      <c r="S40" s="22"/>
    </row>
    <row r="41" spans="1:19" x14ac:dyDescent="0.2">
      <c r="A41" s="450"/>
      <c r="B41" s="451"/>
      <c r="C41" s="452"/>
      <c r="D41" s="443" t="s">
        <v>51</v>
      </c>
      <c r="E41" s="443"/>
      <c r="F41" s="443"/>
      <c r="G41" s="443"/>
      <c r="H41" s="15">
        <f>Input!I53</f>
        <v>0</v>
      </c>
      <c r="I41" s="154">
        <v>0.05</v>
      </c>
      <c r="J41" s="160">
        <f t="shared" si="6"/>
        <v>0</v>
      </c>
      <c r="K41" s="16">
        <f>Input!K53</f>
        <v>0</v>
      </c>
      <c r="L41" s="180">
        <f t="shared" si="7"/>
        <v>0</v>
      </c>
      <c r="M41" s="22"/>
      <c r="N41" s="22"/>
      <c r="O41" s="22"/>
      <c r="P41" s="22"/>
      <c r="Q41" s="22"/>
      <c r="R41" s="22"/>
      <c r="S41" s="22"/>
    </row>
    <row r="42" spans="1:19" ht="13.5" thickBot="1" x14ac:dyDescent="0.25">
      <c r="A42" s="450"/>
      <c r="B42" s="451"/>
      <c r="C42" s="452"/>
      <c r="D42" s="444" t="s">
        <v>19</v>
      </c>
      <c r="E42" s="445"/>
      <c r="F42" s="445"/>
      <c r="G42" s="446"/>
      <c r="H42" s="19">
        <f>Input!I54</f>
        <v>0</v>
      </c>
      <c r="I42" s="149">
        <v>3.5000000000000003E-2</v>
      </c>
      <c r="J42" s="159">
        <f t="shared" si="6"/>
        <v>0</v>
      </c>
      <c r="K42" s="100">
        <f>Input!K54</f>
        <v>0</v>
      </c>
      <c r="L42" s="180">
        <f t="shared" si="7"/>
        <v>0</v>
      </c>
      <c r="M42" s="22"/>
      <c r="N42" s="22"/>
      <c r="O42" s="22"/>
      <c r="P42" s="22"/>
      <c r="Q42" s="22"/>
      <c r="R42" s="22"/>
      <c r="S42" s="22"/>
    </row>
    <row r="43" spans="1:19" ht="13.5" thickTop="1" x14ac:dyDescent="0.2">
      <c r="A43" s="463" t="s">
        <v>20</v>
      </c>
      <c r="B43" s="448"/>
      <c r="C43" s="449"/>
      <c r="D43" s="453" t="s">
        <v>16</v>
      </c>
      <c r="E43" s="454"/>
      <c r="F43" s="454"/>
      <c r="G43" s="455"/>
      <c r="H43" s="101">
        <f>Input!I55</f>
        <v>0</v>
      </c>
      <c r="I43" s="148">
        <v>0.08</v>
      </c>
      <c r="J43" s="158">
        <f t="shared" si="6"/>
        <v>0</v>
      </c>
      <c r="K43" s="99">
        <f>Input!K55</f>
        <v>0</v>
      </c>
      <c r="L43" s="180">
        <f t="shared" si="7"/>
        <v>0</v>
      </c>
      <c r="M43" s="22"/>
      <c r="N43" s="22"/>
      <c r="O43" s="22"/>
      <c r="P43" s="22"/>
      <c r="Q43" s="22"/>
      <c r="R43" s="22"/>
      <c r="S43" s="22"/>
    </row>
    <row r="44" spans="1:19" x14ac:dyDescent="0.2">
      <c r="A44" s="464"/>
      <c r="B44" s="451"/>
      <c r="C44" s="452"/>
      <c r="D44" s="530" t="s">
        <v>12</v>
      </c>
      <c r="E44" s="531"/>
      <c r="F44" s="531"/>
      <c r="G44" s="532"/>
      <c r="H44" s="18">
        <f>Input!I56</f>
        <v>0</v>
      </c>
      <c r="I44" s="150">
        <v>0.06</v>
      </c>
      <c r="J44" s="160">
        <f t="shared" si="6"/>
        <v>0</v>
      </c>
      <c r="K44" s="16">
        <f>Input!K56</f>
        <v>0</v>
      </c>
      <c r="L44" s="180">
        <f t="shared" si="7"/>
        <v>0</v>
      </c>
      <c r="M44" s="22"/>
      <c r="N44" s="22"/>
      <c r="O44" s="22"/>
      <c r="P44" s="22"/>
      <c r="Q44" s="22"/>
      <c r="R44" s="22"/>
      <c r="S44" s="22"/>
    </row>
    <row r="45" spans="1:19" ht="13.5" thickBot="1" x14ac:dyDescent="0.25">
      <c r="A45" s="464"/>
      <c r="B45" s="451"/>
      <c r="C45" s="452"/>
      <c r="D45" s="444" t="s">
        <v>17</v>
      </c>
      <c r="E45" s="445"/>
      <c r="F45" s="445"/>
      <c r="G45" s="446"/>
      <c r="H45" s="19">
        <f>Input!I57</f>
        <v>0</v>
      </c>
      <c r="I45" s="149">
        <v>0.04</v>
      </c>
      <c r="J45" s="159">
        <f>H45*I45</f>
        <v>0</v>
      </c>
      <c r="K45" s="100">
        <f>Input!K57</f>
        <v>0</v>
      </c>
      <c r="L45" s="180">
        <f>J45*K45</f>
        <v>0</v>
      </c>
      <c r="M45" s="22"/>
      <c r="N45" s="22"/>
      <c r="O45" s="22"/>
      <c r="P45" s="22"/>
      <c r="Q45" s="22"/>
      <c r="R45" s="22"/>
      <c r="S45" s="22"/>
    </row>
    <row r="46" spans="1:19" ht="14.25" thickTop="1" thickBot="1" x14ac:dyDescent="0.25">
      <c r="A46" s="465"/>
      <c r="B46" s="466"/>
      <c r="C46" s="467"/>
      <c r="D46" s="497" t="s">
        <v>147</v>
      </c>
      <c r="E46" s="445"/>
      <c r="F46" s="445"/>
      <c r="G46" s="446"/>
      <c r="H46" s="19">
        <f>Input!I58</f>
        <v>0</v>
      </c>
      <c r="I46" s="149">
        <v>6.7000000000000004E-2</v>
      </c>
      <c r="J46" s="159">
        <f>H46*I46</f>
        <v>0</v>
      </c>
      <c r="K46" s="100">
        <f>Input!K58</f>
        <v>0</v>
      </c>
      <c r="L46" s="245">
        <f>J46*K46</f>
        <v>0</v>
      </c>
      <c r="M46" s="22"/>
      <c r="N46" s="22"/>
      <c r="O46" s="22"/>
      <c r="P46" s="22"/>
      <c r="Q46" s="22"/>
      <c r="R46" s="22"/>
      <c r="S46" s="22"/>
    </row>
    <row r="47" spans="1:19" ht="30" customHeight="1" thickTop="1" thickBot="1" x14ac:dyDescent="0.25">
      <c r="A47" s="500" t="s">
        <v>133</v>
      </c>
      <c r="B47" s="501"/>
      <c r="C47" s="502"/>
      <c r="D47" s="499"/>
      <c r="E47" s="499"/>
      <c r="F47" s="499"/>
      <c r="G47" s="243"/>
      <c r="H47" s="167"/>
      <c r="I47" s="168"/>
      <c r="J47" s="169" t="s">
        <v>136</v>
      </c>
      <c r="K47" s="244" t="s">
        <v>134</v>
      </c>
      <c r="L47" s="246"/>
      <c r="M47" s="22"/>
      <c r="N47" s="22"/>
      <c r="O47" s="22"/>
      <c r="P47" s="22"/>
      <c r="Q47" s="22"/>
      <c r="R47" s="22"/>
      <c r="S47" s="22"/>
    </row>
    <row r="48" spans="1:19" ht="13.5" thickTop="1" x14ac:dyDescent="0.2">
      <c r="A48" s="472" t="s">
        <v>65</v>
      </c>
      <c r="B48" s="473"/>
      <c r="C48" s="474"/>
      <c r="D48" s="481" t="s">
        <v>8</v>
      </c>
      <c r="E48" s="482"/>
      <c r="F48" s="482"/>
      <c r="G48" s="483"/>
      <c r="H48" s="241"/>
      <c r="I48" s="242"/>
      <c r="J48" s="183">
        <f>Input!G60</f>
        <v>0</v>
      </c>
      <c r="K48" s="166">
        <f>Input!K60</f>
        <v>0</v>
      </c>
      <c r="L48" s="181">
        <f t="shared" si="7"/>
        <v>0</v>
      </c>
      <c r="M48" s="22"/>
      <c r="N48" s="22"/>
      <c r="O48" s="22"/>
      <c r="P48" s="22"/>
      <c r="Q48" s="22"/>
      <c r="R48" s="22"/>
      <c r="S48" s="22"/>
    </row>
    <row r="49" spans="1:19" x14ac:dyDescent="0.2">
      <c r="A49" s="475"/>
      <c r="B49" s="476"/>
      <c r="C49" s="477"/>
      <c r="D49" s="484" t="s">
        <v>10</v>
      </c>
      <c r="E49" s="485"/>
      <c r="F49" s="485"/>
      <c r="G49" s="486"/>
      <c r="H49" s="164"/>
      <c r="I49" s="165"/>
      <c r="J49" s="183">
        <f>Input!G61</f>
        <v>0</v>
      </c>
      <c r="K49" s="166">
        <f>Input!K61</f>
        <v>0</v>
      </c>
      <c r="L49" s="181">
        <f t="shared" si="7"/>
        <v>0</v>
      </c>
      <c r="M49" s="22"/>
      <c r="N49" s="22"/>
      <c r="O49" s="22"/>
      <c r="P49" s="22"/>
      <c r="Q49" s="22"/>
      <c r="R49" s="22"/>
      <c r="S49" s="22"/>
    </row>
    <row r="50" spans="1:19" ht="13.5" thickBot="1" x14ac:dyDescent="0.25">
      <c r="A50" s="475"/>
      <c r="B50" s="476"/>
      <c r="C50" s="477"/>
      <c r="D50" s="498" t="s">
        <v>11</v>
      </c>
      <c r="E50" s="488"/>
      <c r="F50" s="488"/>
      <c r="G50" s="489"/>
      <c r="H50" s="176"/>
      <c r="I50" s="177"/>
      <c r="J50" s="184">
        <f>Input!G62</f>
        <v>0</v>
      </c>
      <c r="K50" s="178">
        <f>Input!K62</f>
        <v>0</v>
      </c>
      <c r="L50" s="182">
        <f t="shared" ref="L50" si="8">J50*K50</f>
        <v>0</v>
      </c>
      <c r="M50" s="22"/>
      <c r="N50" s="22"/>
      <c r="O50" s="22"/>
      <c r="P50" s="22"/>
      <c r="Q50" s="22"/>
      <c r="R50" s="22"/>
      <c r="S50" s="22"/>
    </row>
    <row r="51" spans="1:19" s="163" customFormat="1" ht="13.5" thickBot="1" x14ac:dyDescent="0.25">
      <c r="A51" s="478"/>
      <c r="B51" s="479"/>
      <c r="C51" s="480"/>
      <c r="D51" s="487" t="s">
        <v>145</v>
      </c>
      <c r="E51" s="488"/>
      <c r="F51" s="488"/>
      <c r="G51" s="489"/>
      <c r="H51" s="176"/>
      <c r="I51" s="177"/>
      <c r="J51" s="184">
        <f>Input!G63</f>
        <v>0</v>
      </c>
      <c r="K51" s="178">
        <f>Input!K63</f>
        <v>0</v>
      </c>
      <c r="L51" s="182">
        <f t="shared" si="7"/>
        <v>0</v>
      </c>
    </row>
    <row r="52" spans="1:19" x14ac:dyDescent="0.2">
      <c r="A52" s="20"/>
      <c r="B52" s="20"/>
      <c r="C52" s="20"/>
      <c r="D52" s="20"/>
      <c r="E52" s="20"/>
      <c r="F52" s="21"/>
      <c r="G52" s="11"/>
      <c r="H52" s="11"/>
      <c r="I52" s="12"/>
      <c r="J52" s="12"/>
      <c r="L52" s="163"/>
      <c r="M52" s="22"/>
      <c r="N52" s="22"/>
      <c r="O52" s="22"/>
      <c r="P52" s="22"/>
      <c r="Q52" s="22"/>
      <c r="R52" s="22"/>
      <c r="S52" s="22"/>
    </row>
    <row r="53" spans="1:19" x14ac:dyDescent="0.2">
      <c r="L53" s="163"/>
      <c r="M53" s="22"/>
      <c r="N53" s="22"/>
      <c r="O53" s="22"/>
      <c r="P53" s="22"/>
      <c r="Q53" s="22"/>
      <c r="R53" s="22"/>
      <c r="S53" s="22"/>
    </row>
    <row r="54" spans="1:19" x14ac:dyDescent="0.2">
      <c r="K54" s="1" t="s">
        <v>13</v>
      </c>
      <c r="L54" s="179">
        <f>SUM(L10:L51)</f>
        <v>0</v>
      </c>
      <c r="M54" s="22"/>
      <c r="N54" s="22"/>
      <c r="O54" s="22"/>
      <c r="P54" s="22"/>
      <c r="Q54" s="22"/>
      <c r="R54" s="22"/>
      <c r="S54" s="22"/>
    </row>
    <row r="55" spans="1:19" x14ac:dyDescent="0.2">
      <c r="K55" s="1" t="s">
        <v>66</v>
      </c>
      <c r="L55" s="185">
        <f>SUM(J10:J46)</f>
        <v>0</v>
      </c>
      <c r="M55" s="22"/>
      <c r="N55" s="22"/>
      <c r="O55" s="22"/>
      <c r="P55" s="22"/>
      <c r="Q55" s="22"/>
      <c r="R55" s="22"/>
      <c r="S55" s="22"/>
    </row>
    <row r="56" spans="1:19" x14ac:dyDescent="0.2">
      <c r="L56" s="163"/>
      <c r="M56" s="22"/>
      <c r="N56" s="22"/>
      <c r="O56" s="22"/>
      <c r="P56" s="22"/>
      <c r="Q56" s="22"/>
      <c r="R56" s="22"/>
      <c r="S56" s="22"/>
    </row>
    <row r="57" spans="1:19" x14ac:dyDescent="0.2">
      <c r="K57" s="1" t="s">
        <v>70</v>
      </c>
      <c r="L57" s="179">
        <f>L54*1.09</f>
        <v>0</v>
      </c>
      <c r="M57" s="22"/>
      <c r="N57" s="22"/>
      <c r="O57" s="22"/>
      <c r="P57" s="22"/>
      <c r="Q57" s="22"/>
      <c r="R57" s="22"/>
      <c r="S57" s="22"/>
    </row>
    <row r="58" spans="1:19" x14ac:dyDescent="0.2">
      <c r="A58" s="526"/>
      <c r="B58" s="526"/>
      <c r="C58" s="526"/>
      <c r="E58" s="527" t="str">
        <f>Input!E69</f>
        <v/>
      </c>
      <c r="F58" s="527"/>
      <c r="G58" s="527"/>
      <c r="H58" s="527"/>
      <c r="I58" s="527"/>
      <c r="K58" s="523"/>
      <c r="L58" s="163"/>
      <c r="M58" s="22"/>
      <c r="N58" s="22"/>
      <c r="O58" s="22"/>
      <c r="P58" s="22"/>
      <c r="Q58" s="22"/>
      <c r="R58" s="22"/>
      <c r="S58" s="22"/>
    </row>
    <row r="59" spans="1:19" ht="13.5" thickBot="1" x14ac:dyDescent="0.25">
      <c r="A59" s="91"/>
      <c r="B59" s="92"/>
      <c r="C59" s="92"/>
      <c r="E59" s="394"/>
      <c r="F59" s="394"/>
      <c r="G59" s="394"/>
      <c r="H59" s="394"/>
      <c r="I59" s="394"/>
      <c r="K59" s="524"/>
      <c r="L59" s="163"/>
      <c r="M59" s="22"/>
      <c r="N59" s="22"/>
      <c r="O59" s="22"/>
      <c r="P59" s="22"/>
      <c r="Q59" s="22"/>
      <c r="R59" s="22"/>
      <c r="S59" s="22"/>
    </row>
    <row r="60" spans="1:19" x14ac:dyDescent="0.2">
      <c r="A60" s="35"/>
      <c r="B60" s="36"/>
      <c r="C60" s="36"/>
      <c r="E60" s="391" t="s">
        <v>165</v>
      </c>
      <c r="F60" s="392"/>
      <c r="G60" s="392"/>
      <c r="H60" s="392"/>
      <c r="I60" s="392"/>
      <c r="K60" s="37" t="s">
        <v>36</v>
      </c>
      <c r="L60" s="163"/>
      <c r="M60" s="22"/>
      <c r="N60" s="22"/>
      <c r="O60" s="22"/>
      <c r="P60" s="22"/>
      <c r="Q60" s="22"/>
      <c r="R60" s="22"/>
      <c r="S60" s="22"/>
    </row>
    <row r="61" spans="1:19" x14ac:dyDescent="0.2">
      <c r="A61" s="22"/>
      <c r="B61" s="22"/>
      <c r="C61" s="22"/>
      <c r="D61" s="22"/>
      <c r="E61" s="22"/>
      <c r="F61" s="22"/>
      <c r="G61" s="22"/>
      <c r="H61" s="22"/>
      <c r="I61" s="22"/>
      <c r="J61" s="22"/>
      <c r="K61" s="22"/>
      <c r="L61" s="22"/>
      <c r="M61" s="22"/>
      <c r="N61" s="22"/>
      <c r="O61" s="22"/>
      <c r="P61" s="22"/>
      <c r="Q61" s="22"/>
      <c r="R61" s="22"/>
      <c r="S61" s="22"/>
    </row>
    <row r="62" spans="1:19" x14ac:dyDescent="0.2">
      <c r="A62" s="22"/>
      <c r="B62" s="22"/>
      <c r="C62" s="22"/>
      <c r="D62" s="22"/>
      <c r="E62" s="22"/>
      <c r="F62" s="22"/>
      <c r="G62" s="22"/>
      <c r="H62" s="22"/>
      <c r="I62" s="22"/>
      <c r="J62" s="22"/>
      <c r="K62" s="22"/>
      <c r="L62" s="22"/>
      <c r="M62" s="22"/>
      <c r="N62" s="22"/>
      <c r="O62" s="22"/>
      <c r="P62" s="22"/>
      <c r="Q62" s="22"/>
      <c r="R62" s="22"/>
      <c r="S62" s="22"/>
    </row>
    <row r="63" spans="1:19" x14ac:dyDescent="0.2">
      <c r="A63" s="22"/>
      <c r="B63" s="22"/>
      <c r="C63" s="22"/>
      <c r="D63" s="22"/>
      <c r="E63" s="22"/>
      <c r="F63" s="22"/>
      <c r="G63" s="22"/>
      <c r="H63" s="22"/>
      <c r="I63" s="22"/>
      <c r="J63" s="22"/>
      <c r="K63" s="22"/>
      <c r="L63" s="22"/>
      <c r="M63" s="22"/>
      <c r="N63" s="22"/>
      <c r="O63" s="22"/>
      <c r="P63" s="22"/>
      <c r="Q63" s="22"/>
      <c r="R63" s="22"/>
      <c r="S63" s="22"/>
    </row>
    <row r="64" spans="1:19" x14ac:dyDescent="0.2">
      <c r="A64" s="22"/>
      <c r="B64" s="22"/>
      <c r="C64" s="22"/>
      <c r="D64" s="22"/>
      <c r="E64" s="22"/>
      <c r="F64" s="22"/>
      <c r="G64" s="22"/>
      <c r="H64" s="22"/>
      <c r="I64" s="22"/>
      <c r="J64" s="22"/>
      <c r="K64" s="22"/>
      <c r="L64" s="22"/>
      <c r="M64" s="22"/>
      <c r="N64" s="22"/>
      <c r="O64" s="22"/>
      <c r="P64" s="22"/>
      <c r="Q64" s="22"/>
      <c r="R64" s="22"/>
      <c r="S64" s="22"/>
    </row>
    <row r="65" spans="1:19" x14ac:dyDescent="0.2">
      <c r="A65" s="22"/>
      <c r="B65" s="22"/>
      <c r="C65" s="22"/>
      <c r="D65" s="22"/>
      <c r="E65" s="22"/>
      <c r="F65" s="22"/>
      <c r="G65" s="22"/>
      <c r="H65" s="22"/>
      <c r="I65" s="22"/>
      <c r="J65" s="22"/>
      <c r="K65" s="22"/>
      <c r="L65" s="22"/>
      <c r="M65" s="22"/>
      <c r="N65" s="22"/>
      <c r="O65" s="22"/>
      <c r="P65" s="22"/>
      <c r="Q65" s="22"/>
      <c r="R65" s="22"/>
      <c r="S65" s="22"/>
    </row>
    <row r="66" spans="1:19" x14ac:dyDescent="0.2">
      <c r="A66" s="22"/>
      <c r="B66" s="22"/>
      <c r="C66" s="22"/>
      <c r="D66" s="22"/>
      <c r="E66" s="22"/>
      <c r="F66" s="22"/>
      <c r="G66" s="22"/>
      <c r="H66" s="22"/>
      <c r="I66" s="22"/>
      <c r="J66" s="22"/>
      <c r="K66" s="22"/>
      <c r="M66" s="22"/>
      <c r="N66" s="22"/>
      <c r="O66" s="22"/>
      <c r="P66" s="22"/>
      <c r="Q66" s="22"/>
      <c r="R66" s="22"/>
      <c r="S66" s="22"/>
    </row>
    <row r="67" spans="1:19" x14ac:dyDescent="0.2">
      <c r="A67" s="22"/>
      <c r="B67" s="22"/>
      <c r="C67" s="22"/>
      <c r="D67" s="22"/>
      <c r="E67" s="22"/>
      <c r="F67" s="22"/>
      <c r="G67" s="22"/>
      <c r="H67" s="22"/>
      <c r="I67" s="22"/>
      <c r="J67" s="22"/>
      <c r="K67" s="22"/>
      <c r="M67" s="22"/>
      <c r="N67" s="22"/>
      <c r="O67" s="22"/>
      <c r="P67" s="22"/>
      <c r="Q67" s="22"/>
      <c r="R67" s="22"/>
      <c r="S67" s="22"/>
    </row>
    <row r="68" spans="1:19" x14ac:dyDescent="0.2">
      <c r="A68" s="22"/>
      <c r="B68" s="22"/>
      <c r="C68" s="22"/>
      <c r="D68" s="22"/>
      <c r="E68" s="22"/>
      <c r="F68" s="22"/>
      <c r="G68" s="22"/>
      <c r="H68" s="22"/>
      <c r="I68" s="22"/>
      <c r="J68" s="22"/>
      <c r="K68" s="22"/>
      <c r="M68" s="22"/>
      <c r="N68" s="22"/>
      <c r="O68" s="22"/>
      <c r="P68" s="22"/>
      <c r="Q68" s="22"/>
      <c r="R68" s="22"/>
      <c r="S68" s="22"/>
    </row>
    <row r="69" spans="1:19" x14ac:dyDescent="0.2">
      <c r="A69" s="22"/>
      <c r="B69" s="22"/>
      <c r="C69" s="22"/>
      <c r="D69" s="22"/>
      <c r="E69" s="22"/>
      <c r="F69" s="22"/>
      <c r="G69" s="22"/>
      <c r="H69" s="22"/>
      <c r="I69" s="22"/>
      <c r="J69" s="22"/>
      <c r="K69" s="22"/>
      <c r="M69" s="22"/>
      <c r="N69" s="22"/>
      <c r="O69" s="22"/>
      <c r="P69" s="22"/>
      <c r="Q69" s="22"/>
      <c r="R69" s="22"/>
      <c r="S69" s="22"/>
    </row>
    <row r="70" spans="1:19" x14ac:dyDescent="0.2">
      <c r="A70" s="22"/>
      <c r="B70" s="22"/>
      <c r="C70" s="22"/>
      <c r="D70" s="22"/>
      <c r="E70" s="22"/>
      <c r="F70" s="22"/>
      <c r="G70" s="22"/>
      <c r="H70" s="22"/>
      <c r="I70" s="22"/>
      <c r="J70" s="22"/>
      <c r="K70" s="22"/>
      <c r="M70" s="22"/>
      <c r="N70" s="22"/>
      <c r="O70" s="22"/>
      <c r="P70" s="22"/>
      <c r="Q70" s="22"/>
      <c r="R70" s="22"/>
      <c r="S70" s="22"/>
    </row>
    <row r="71" spans="1:19" x14ac:dyDescent="0.2">
      <c r="A71" s="22"/>
      <c r="B71" s="22"/>
      <c r="C71" s="22"/>
      <c r="D71" s="22"/>
      <c r="E71" s="22"/>
      <c r="F71" s="22"/>
      <c r="G71" s="22"/>
      <c r="H71" s="22"/>
      <c r="I71" s="22"/>
      <c r="J71" s="22"/>
      <c r="K71" s="22"/>
      <c r="M71" s="22"/>
      <c r="N71" s="22"/>
      <c r="O71" s="22"/>
      <c r="P71" s="22"/>
      <c r="Q71" s="22"/>
      <c r="R71" s="22"/>
      <c r="S71" s="22"/>
    </row>
    <row r="72" spans="1:19" x14ac:dyDescent="0.2">
      <c r="A72" s="22"/>
      <c r="B72" s="22"/>
      <c r="C72" s="22"/>
      <c r="D72" s="22"/>
      <c r="E72" s="22"/>
      <c r="F72" s="22"/>
      <c r="G72" s="22"/>
      <c r="H72" s="22"/>
      <c r="I72" s="22"/>
      <c r="J72" s="22"/>
      <c r="K72" s="22"/>
      <c r="M72" s="22"/>
      <c r="N72" s="22"/>
      <c r="O72" s="22"/>
      <c r="P72" s="22"/>
      <c r="Q72" s="22"/>
      <c r="R72" s="22"/>
      <c r="S72" s="22"/>
    </row>
    <row r="73" spans="1:19" x14ac:dyDescent="0.2">
      <c r="A73" s="22"/>
      <c r="B73" s="22"/>
      <c r="C73" s="22"/>
      <c r="D73" s="22"/>
      <c r="E73" s="22"/>
      <c r="F73" s="22"/>
      <c r="G73" s="22"/>
      <c r="H73" s="22"/>
      <c r="I73" s="22"/>
      <c r="J73" s="22"/>
      <c r="K73" s="22"/>
      <c r="M73" s="22"/>
      <c r="N73" s="22"/>
      <c r="O73" s="22"/>
      <c r="P73" s="22"/>
      <c r="Q73" s="22"/>
      <c r="R73" s="22"/>
      <c r="S73" s="22"/>
    </row>
    <row r="74" spans="1:19" x14ac:dyDescent="0.2">
      <c r="A74" s="22"/>
      <c r="B74" s="22"/>
      <c r="C74" s="22"/>
      <c r="D74" s="22"/>
      <c r="E74" s="22"/>
      <c r="F74" s="22"/>
      <c r="G74" s="22"/>
      <c r="H74" s="22"/>
      <c r="I74" s="22"/>
      <c r="J74" s="22"/>
      <c r="K74" s="22"/>
      <c r="M74" s="22"/>
      <c r="N74" s="22"/>
      <c r="O74" s="22"/>
      <c r="P74" s="22"/>
      <c r="Q74" s="22"/>
      <c r="R74" s="22"/>
      <c r="S74" s="22"/>
    </row>
    <row r="75" spans="1:19" x14ac:dyDescent="0.2">
      <c r="A75" s="22"/>
      <c r="B75" s="22"/>
      <c r="C75" s="22"/>
      <c r="D75" s="22"/>
      <c r="E75" s="22"/>
      <c r="F75" s="22"/>
      <c r="G75" s="22"/>
      <c r="H75" s="22"/>
      <c r="I75" s="22"/>
      <c r="J75" s="22"/>
      <c r="K75" s="22"/>
      <c r="M75" s="22"/>
      <c r="N75" s="22"/>
      <c r="O75" s="22"/>
      <c r="P75" s="22"/>
      <c r="Q75" s="22"/>
      <c r="R75" s="22"/>
      <c r="S75" s="22"/>
    </row>
    <row r="76" spans="1:19" x14ac:dyDescent="0.2">
      <c r="A76" s="22"/>
      <c r="B76" s="22"/>
      <c r="C76" s="22"/>
      <c r="D76" s="22"/>
      <c r="E76" s="22"/>
      <c r="F76" s="22"/>
      <c r="G76" s="22"/>
      <c r="H76" s="22"/>
      <c r="I76" s="22"/>
      <c r="J76" s="22"/>
      <c r="K76" s="22"/>
      <c r="M76" s="22"/>
      <c r="N76" s="22"/>
      <c r="O76" s="22"/>
      <c r="P76" s="22"/>
      <c r="Q76" s="22"/>
      <c r="R76" s="22"/>
      <c r="S76" s="22"/>
    </row>
    <row r="77" spans="1:19" x14ac:dyDescent="0.2">
      <c r="A77" s="22"/>
      <c r="B77" s="22"/>
      <c r="C77" s="22"/>
      <c r="D77" s="22"/>
      <c r="E77" s="22"/>
      <c r="F77" s="22"/>
      <c r="G77" s="22"/>
      <c r="H77" s="22"/>
      <c r="I77" s="22"/>
      <c r="J77" s="22"/>
      <c r="K77" s="22"/>
      <c r="M77" s="22"/>
      <c r="N77" s="22"/>
      <c r="O77" s="22"/>
      <c r="P77" s="22"/>
      <c r="Q77" s="22"/>
      <c r="R77" s="22"/>
      <c r="S77" s="22"/>
    </row>
    <row r="78" spans="1:19" x14ac:dyDescent="0.2">
      <c r="A78" s="22"/>
      <c r="B78" s="22"/>
      <c r="C78" s="22"/>
      <c r="D78" s="22"/>
      <c r="E78" s="22"/>
      <c r="F78" s="22"/>
      <c r="G78" s="22"/>
      <c r="H78" s="22"/>
      <c r="I78" s="22"/>
      <c r="J78" s="22"/>
      <c r="K78" s="22"/>
      <c r="M78" s="22"/>
      <c r="N78" s="22"/>
      <c r="O78" s="22"/>
      <c r="P78" s="22"/>
      <c r="Q78" s="22"/>
      <c r="R78" s="22"/>
      <c r="S78" s="22"/>
    </row>
    <row r="79" spans="1:19" x14ac:dyDescent="0.2">
      <c r="A79" s="22"/>
      <c r="B79" s="22"/>
      <c r="C79" s="22"/>
      <c r="D79" s="22"/>
      <c r="E79" s="22"/>
      <c r="F79" s="22"/>
      <c r="G79" s="22"/>
      <c r="H79" s="22"/>
      <c r="I79" s="22"/>
      <c r="J79" s="22"/>
      <c r="K79" s="22"/>
      <c r="M79" s="22"/>
      <c r="N79" s="22"/>
      <c r="O79" s="22"/>
      <c r="P79" s="22"/>
      <c r="Q79" s="22"/>
      <c r="R79" s="22"/>
      <c r="S79" s="22"/>
    </row>
    <row r="80" spans="1:19" x14ac:dyDescent="0.2">
      <c r="A80" s="22"/>
      <c r="B80" s="22"/>
      <c r="C80" s="22"/>
      <c r="D80" s="22"/>
      <c r="E80" s="22"/>
      <c r="F80" s="22"/>
      <c r="G80" s="22"/>
      <c r="H80" s="22"/>
      <c r="I80" s="22"/>
      <c r="J80" s="22"/>
      <c r="K80" s="22"/>
      <c r="M80" s="22"/>
      <c r="N80" s="22"/>
      <c r="O80" s="22"/>
      <c r="P80" s="22"/>
      <c r="Q80" s="22"/>
      <c r="R80" s="22"/>
      <c r="S80" s="22"/>
    </row>
    <row r="81" spans="1:19" x14ac:dyDescent="0.2">
      <c r="A81" s="22"/>
      <c r="B81" s="22"/>
      <c r="C81" s="22"/>
      <c r="D81" s="22"/>
      <c r="E81" s="22"/>
      <c r="F81" s="22"/>
      <c r="G81" s="22"/>
      <c r="H81" s="22"/>
      <c r="I81" s="22"/>
      <c r="J81" s="22"/>
      <c r="K81" s="22"/>
      <c r="M81" s="22"/>
      <c r="N81" s="22"/>
      <c r="O81" s="22"/>
      <c r="P81" s="22"/>
      <c r="Q81" s="22"/>
      <c r="R81" s="22"/>
      <c r="S81" s="22"/>
    </row>
    <row r="82" spans="1:19" x14ac:dyDescent="0.2">
      <c r="M82" s="22"/>
      <c r="N82" s="22"/>
      <c r="O82" s="22"/>
      <c r="P82" s="22"/>
      <c r="Q82" s="22"/>
      <c r="R82" s="22"/>
      <c r="S82" s="22"/>
    </row>
    <row r="83" spans="1:19" x14ac:dyDescent="0.2">
      <c r="M83" s="22"/>
      <c r="N83" s="22"/>
      <c r="O83" s="22"/>
      <c r="P83" s="22"/>
      <c r="Q83" s="22"/>
      <c r="R83" s="22"/>
      <c r="S83" s="22"/>
    </row>
    <row r="84" spans="1:19" x14ac:dyDescent="0.2">
      <c r="M84" s="22"/>
      <c r="N84" s="22"/>
      <c r="O84" s="22"/>
      <c r="P84" s="22"/>
      <c r="Q84" s="22"/>
      <c r="R84" s="22"/>
      <c r="S84" s="22"/>
    </row>
    <row r="85" spans="1:19" x14ac:dyDescent="0.2">
      <c r="M85" s="22"/>
      <c r="N85" s="22"/>
      <c r="O85" s="22"/>
      <c r="P85" s="22"/>
      <c r="Q85" s="22"/>
      <c r="R85" s="22"/>
      <c r="S85" s="22"/>
    </row>
    <row r="86" spans="1:19" x14ac:dyDescent="0.2">
      <c r="M86" s="22"/>
      <c r="N86" s="22"/>
      <c r="O86" s="22"/>
      <c r="P86" s="22"/>
      <c r="Q86" s="22"/>
      <c r="R86" s="22"/>
      <c r="S86" s="22"/>
    </row>
    <row r="87" spans="1:19" x14ac:dyDescent="0.2">
      <c r="M87" s="22"/>
      <c r="N87" s="22"/>
      <c r="O87" s="22"/>
      <c r="P87" s="22"/>
      <c r="Q87" s="22"/>
      <c r="R87" s="22"/>
      <c r="S87" s="22"/>
    </row>
    <row r="88" spans="1:19" x14ac:dyDescent="0.2">
      <c r="M88" s="22"/>
      <c r="N88" s="22"/>
      <c r="O88" s="22"/>
      <c r="P88" s="22"/>
      <c r="Q88" s="22"/>
      <c r="R88" s="22"/>
      <c r="S88" s="22"/>
    </row>
  </sheetData>
  <sheetProtection password="C41E" sheet="1" objects="1" scenarios="1" selectLockedCells="1"/>
  <mergeCells count="81">
    <mergeCell ref="A23:B23"/>
    <mergeCell ref="A22:B22"/>
    <mergeCell ref="D22:G22"/>
    <mergeCell ref="A31:C31"/>
    <mergeCell ref="D31:E31"/>
    <mergeCell ref="F31:G31"/>
    <mergeCell ref="A24:B24"/>
    <mergeCell ref="D24:G24"/>
    <mergeCell ref="A10:B10"/>
    <mergeCell ref="D10:G13"/>
    <mergeCell ref="A11:B11"/>
    <mergeCell ref="A12:B12"/>
    <mergeCell ref="A13:B13"/>
    <mergeCell ref="A20:B20"/>
    <mergeCell ref="D20:G20"/>
    <mergeCell ref="A21:B21"/>
    <mergeCell ref="A58:C58"/>
    <mergeCell ref="E58:I59"/>
    <mergeCell ref="D21:G21"/>
    <mergeCell ref="D27:E28"/>
    <mergeCell ref="F27:G27"/>
    <mergeCell ref="F28:G28"/>
    <mergeCell ref="D23:G23"/>
    <mergeCell ref="D29:E30"/>
    <mergeCell ref="F29:G29"/>
    <mergeCell ref="F30:G30"/>
    <mergeCell ref="A43:C46"/>
    <mergeCell ref="D43:G43"/>
    <mergeCell ref="D44:G44"/>
    <mergeCell ref="A16:B16"/>
    <mergeCell ref="D16:G16"/>
    <mergeCell ref="A17:B17"/>
    <mergeCell ref="D17:G19"/>
    <mergeCell ref="A18:B18"/>
    <mergeCell ref="A19:B19"/>
    <mergeCell ref="E60:I60"/>
    <mergeCell ref="K1:L1"/>
    <mergeCell ref="A2:L2"/>
    <mergeCell ref="A3:L3"/>
    <mergeCell ref="A5:L5"/>
    <mergeCell ref="C7:L7"/>
    <mergeCell ref="A9:G9"/>
    <mergeCell ref="A25:C26"/>
    <mergeCell ref="D25:E26"/>
    <mergeCell ref="F25:G25"/>
    <mergeCell ref="F26:G26"/>
    <mergeCell ref="A27:C30"/>
    <mergeCell ref="F33:G33"/>
    <mergeCell ref="D36:G36"/>
    <mergeCell ref="D37:G37"/>
    <mergeCell ref="K58:K59"/>
    <mergeCell ref="A48:C51"/>
    <mergeCell ref="D48:G48"/>
    <mergeCell ref="D49:G49"/>
    <mergeCell ref="D51:G51"/>
    <mergeCell ref="A33:C34"/>
    <mergeCell ref="D33:E33"/>
    <mergeCell ref="D40:G40"/>
    <mergeCell ref="D46:G46"/>
    <mergeCell ref="D50:G50"/>
    <mergeCell ref="D45:G45"/>
    <mergeCell ref="D34:E34"/>
    <mergeCell ref="F34:G34"/>
    <mergeCell ref="D47:F47"/>
    <mergeCell ref="A47:C47"/>
    <mergeCell ref="A4:L4"/>
    <mergeCell ref="D41:G41"/>
    <mergeCell ref="D42:G42"/>
    <mergeCell ref="A39:C42"/>
    <mergeCell ref="D39:G39"/>
    <mergeCell ref="A32:C32"/>
    <mergeCell ref="D32:E32"/>
    <mergeCell ref="F32:G32"/>
    <mergeCell ref="A38:C38"/>
    <mergeCell ref="D38:G38"/>
    <mergeCell ref="A35:C37"/>
    <mergeCell ref="D35:G35"/>
    <mergeCell ref="A14:B14"/>
    <mergeCell ref="D14:G14"/>
    <mergeCell ref="A15:B15"/>
    <mergeCell ref="D15:G15"/>
  </mergeCells>
  <phoneticPr fontId="8" type="noConversion"/>
  <pageMargins left="0.25" right="0.25" top="0.25" bottom="0.25" header="0.5" footer="0.5"/>
  <pageSetup scale="8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3"/>
    <pageSetUpPr fitToPage="1"/>
  </sheetPr>
  <dimension ref="A1:V65"/>
  <sheetViews>
    <sheetView showGridLines="0" view="pageBreakPreview" zoomScaleNormal="100" zoomScaleSheetLayoutView="100" workbookViewId="0">
      <selection activeCell="D10" sqref="D10:M10"/>
    </sheetView>
  </sheetViews>
  <sheetFormatPr defaultColWidth="9.140625" defaultRowHeight="12.75" x14ac:dyDescent="0.2"/>
  <cols>
    <col min="1" max="1" width="9.140625" style="7"/>
    <col min="2" max="2" width="7" style="7" customWidth="1"/>
    <col min="3" max="3" width="2.28515625" style="7" customWidth="1"/>
    <col min="4" max="4" width="11" style="7" customWidth="1"/>
    <col min="5" max="5" width="11.7109375" style="7" customWidth="1"/>
    <col min="6" max="6" width="9.140625" style="7"/>
    <col min="7" max="7" width="1.42578125" style="7" customWidth="1"/>
    <col min="8" max="8" width="0.42578125" style="7" hidden="1" customWidth="1"/>
    <col min="9" max="9" width="8" style="7" customWidth="1"/>
    <col min="10" max="10" width="5.5703125" style="7" customWidth="1"/>
    <col min="11" max="11" width="11" style="7" customWidth="1"/>
    <col min="12" max="12" width="10.85546875" style="7" bestFit="1" customWidth="1"/>
    <col min="13" max="13" width="10.28515625" style="7" bestFit="1" customWidth="1"/>
    <col min="14" max="20" width="9.140625" style="7"/>
    <col min="21" max="22" width="9.140625" style="22"/>
    <col min="23" max="16384" width="9.140625" style="7"/>
  </cols>
  <sheetData>
    <row r="1" spans="1:22" x14ac:dyDescent="0.2">
      <c r="H1" s="38"/>
      <c r="K1" s="90" t="s">
        <v>0</v>
      </c>
      <c r="L1" s="568">
        <f>'Application Cover'!B38</f>
        <v>0</v>
      </c>
      <c r="M1" s="568"/>
      <c r="N1" s="22"/>
      <c r="O1" s="22"/>
      <c r="P1" s="22"/>
      <c r="Q1" s="22"/>
      <c r="R1" s="22"/>
      <c r="S1" s="22"/>
      <c r="T1" s="22"/>
    </row>
    <row r="2" spans="1:22" s="63" customFormat="1" ht="18" x14ac:dyDescent="0.25">
      <c r="A2" s="576" t="str">
        <f>'Application Cover'!A4:J4</f>
        <v>New Construction Lighting</v>
      </c>
      <c r="B2" s="576"/>
      <c r="C2" s="576"/>
      <c r="D2" s="576"/>
      <c r="E2" s="576"/>
      <c r="F2" s="576"/>
      <c r="G2" s="576"/>
      <c r="H2" s="576"/>
      <c r="I2" s="576"/>
      <c r="J2" s="576"/>
      <c r="K2" s="576"/>
      <c r="L2" s="576"/>
      <c r="M2" s="576"/>
      <c r="N2" s="62"/>
      <c r="O2" s="62"/>
      <c r="P2" s="62"/>
      <c r="Q2" s="62"/>
      <c r="R2" s="62"/>
      <c r="S2" s="62"/>
      <c r="T2" s="62"/>
      <c r="U2" s="62"/>
      <c r="V2" s="62"/>
    </row>
    <row r="3" spans="1:22" s="63" customFormat="1" ht="18" x14ac:dyDescent="0.25">
      <c r="A3" s="576" t="str">
        <f>'Application Cover'!A5:J5</f>
        <v>2015 Rebate Application</v>
      </c>
      <c r="B3" s="576"/>
      <c r="C3" s="576"/>
      <c r="D3" s="576"/>
      <c r="E3" s="576"/>
      <c r="F3" s="576"/>
      <c r="G3" s="576"/>
      <c r="H3" s="576"/>
      <c r="I3" s="576"/>
      <c r="J3" s="576"/>
      <c r="K3" s="576"/>
      <c r="L3" s="576"/>
      <c r="M3" s="576"/>
      <c r="N3" s="62"/>
      <c r="O3" s="62"/>
      <c r="P3" s="62"/>
      <c r="Q3" s="62"/>
      <c r="R3" s="62"/>
      <c r="S3" s="62"/>
      <c r="T3" s="62"/>
      <c r="U3" s="62"/>
      <c r="V3" s="62"/>
    </row>
    <row r="4" spans="1:22" s="63" customFormat="1" ht="15.75" x14ac:dyDescent="0.25">
      <c r="A4" s="577" t="str">
        <f>'Application Cover'!A6:J6</f>
        <v>Wright-Hennepin Cooperative Electric Association, PO Box 330, Rockford, MN 55373 Ph: (763) 477-3000</v>
      </c>
      <c r="B4" s="577"/>
      <c r="C4" s="577"/>
      <c r="D4" s="577"/>
      <c r="E4" s="577"/>
      <c r="F4" s="577"/>
      <c r="G4" s="577"/>
      <c r="H4" s="577"/>
      <c r="I4" s="577"/>
      <c r="J4" s="577"/>
      <c r="K4" s="577"/>
      <c r="L4" s="577"/>
      <c r="M4" s="577"/>
      <c r="N4" s="62"/>
      <c r="O4" s="62"/>
      <c r="P4" s="62"/>
      <c r="Q4" s="62"/>
      <c r="R4" s="62"/>
      <c r="S4" s="62"/>
      <c r="T4" s="62"/>
      <c r="U4" s="62"/>
      <c r="V4" s="62"/>
    </row>
    <row r="5" spans="1:22" s="63" customFormat="1" ht="15" x14ac:dyDescent="0.25">
      <c r="A5" s="549"/>
      <c r="B5" s="549"/>
      <c r="C5" s="549"/>
      <c r="D5" s="549"/>
      <c r="E5" s="549"/>
      <c r="F5" s="549"/>
      <c r="G5" s="549"/>
      <c r="H5" s="549"/>
      <c r="I5" s="549"/>
      <c r="J5" s="549"/>
      <c r="K5" s="549"/>
      <c r="L5" s="549"/>
      <c r="M5" s="549"/>
      <c r="N5" s="62"/>
      <c r="O5" s="62"/>
      <c r="P5" s="62"/>
      <c r="Q5" s="62"/>
      <c r="R5" s="62"/>
      <c r="S5" s="62"/>
      <c r="T5" s="62"/>
      <c r="U5" s="62"/>
      <c r="V5" s="62"/>
    </row>
    <row r="6" spans="1:22" s="55" customFormat="1" ht="15" x14ac:dyDescent="0.25">
      <c r="A6" s="64"/>
      <c r="B6" s="64"/>
      <c r="C6" s="64"/>
      <c r="D6" s="64"/>
      <c r="E6" s="64"/>
      <c r="F6" s="64"/>
      <c r="G6" s="64"/>
      <c r="H6" s="64"/>
      <c r="I6" s="64"/>
      <c r="J6" s="64"/>
      <c r="K6" s="64"/>
      <c r="L6" s="64"/>
      <c r="M6" s="64"/>
    </row>
    <row r="7" spans="1:22" s="63" customFormat="1" ht="15" x14ac:dyDescent="0.25">
      <c r="A7" s="65" t="s">
        <v>98</v>
      </c>
      <c r="B7" s="66"/>
      <c r="C7" s="67"/>
      <c r="D7" s="550" t="str">
        <f>'Application Cover'!C10</f>
        <v/>
      </c>
      <c r="E7" s="550"/>
      <c r="F7" s="550"/>
      <c r="G7" s="550"/>
      <c r="H7" s="550"/>
      <c r="I7" s="550"/>
      <c r="J7" s="550"/>
      <c r="K7" s="550"/>
      <c r="N7" s="62"/>
      <c r="O7" s="62"/>
      <c r="P7" s="62"/>
      <c r="Q7" s="62"/>
      <c r="R7" s="62"/>
      <c r="S7" s="62"/>
      <c r="T7" s="62"/>
      <c r="U7" s="62"/>
      <c r="V7" s="62"/>
    </row>
    <row r="8" spans="1:22" s="63" customFormat="1" ht="19.5" customHeight="1" x14ac:dyDescent="0.25">
      <c r="A8" s="39" t="s">
        <v>99</v>
      </c>
      <c r="B8" s="39"/>
      <c r="C8" s="39"/>
      <c r="D8" s="572">
        <f>'Application Cover'!C17</f>
        <v>0</v>
      </c>
      <c r="E8" s="572"/>
      <c r="F8" s="572"/>
      <c r="G8" s="572"/>
      <c r="H8" s="572"/>
      <c r="I8" s="8" t="s">
        <v>37</v>
      </c>
      <c r="J8" s="553">
        <f>'Application Cover'!I11</f>
        <v>0</v>
      </c>
      <c r="K8" s="554"/>
      <c r="L8" s="554"/>
      <c r="M8" s="554"/>
      <c r="N8" s="62"/>
      <c r="O8" s="62"/>
      <c r="P8" s="62"/>
      <c r="Q8" s="62"/>
      <c r="R8" s="62"/>
      <c r="S8" s="62"/>
      <c r="T8" s="62"/>
      <c r="U8" s="62"/>
      <c r="V8" s="62"/>
    </row>
    <row r="9" spans="1:22" s="63" customFormat="1" ht="15" x14ac:dyDescent="0.25">
      <c r="A9" s="39" t="s">
        <v>100</v>
      </c>
      <c r="B9" s="39"/>
      <c r="C9" s="39"/>
      <c r="D9" s="572">
        <f>'Application Cover'!C16</f>
        <v>0</v>
      </c>
      <c r="E9" s="572"/>
      <c r="F9" s="572"/>
      <c r="G9" s="551" t="s">
        <v>102</v>
      </c>
      <c r="H9" s="552"/>
      <c r="I9" s="552"/>
      <c r="J9" s="552"/>
      <c r="K9" s="572">
        <f>'Application Cover'!C18</f>
        <v>0</v>
      </c>
      <c r="L9" s="575"/>
      <c r="M9" s="575"/>
      <c r="N9" s="62"/>
      <c r="O9" s="62"/>
      <c r="P9" s="62"/>
      <c r="Q9" s="62"/>
      <c r="R9" s="62"/>
      <c r="S9" s="62"/>
      <c r="T9" s="62"/>
      <c r="U9" s="62"/>
      <c r="V9" s="62"/>
    </row>
    <row r="10" spans="1:22" s="63" customFormat="1" ht="15" x14ac:dyDescent="0.25">
      <c r="A10" s="39" t="s">
        <v>101</v>
      </c>
      <c r="B10" s="39"/>
      <c r="C10" s="39"/>
      <c r="D10" s="573">
        <f>'Application Cover'!C11</f>
        <v>0</v>
      </c>
      <c r="E10" s="574"/>
      <c r="F10" s="574"/>
      <c r="G10" s="574"/>
      <c r="H10" s="574"/>
      <c r="I10" s="574"/>
      <c r="J10" s="574"/>
      <c r="K10" s="574"/>
      <c r="L10" s="574"/>
      <c r="M10" s="574"/>
      <c r="N10" s="62"/>
      <c r="O10" s="62"/>
      <c r="P10" s="62"/>
      <c r="Q10" s="62"/>
      <c r="R10" s="62"/>
      <c r="S10" s="62"/>
      <c r="T10" s="62"/>
      <c r="U10" s="62"/>
      <c r="V10" s="62"/>
    </row>
    <row r="11" spans="1:22" s="63" customFormat="1" ht="15" x14ac:dyDescent="0.25">
      <c r="A11" s="39"/>
      <c r="B11" s="39"/>
      <c r="C11" s="39"/>
      <c r="D11" s="572">
        <f>'Application Cover'!C12</f>
        <v>0</v>
      </c>
      <c r="E11" s="572"/>
      <c r="F11" s="572"/>
      <c r="G11" s="569"/>
      <c r="H11" s="569"/>
      <c r="I11" s="68">
        <f>'Application Cover'!F12</f>
        <v>0</v>
      </c>
      <c r="J11" s="570"/>
      <c r="K11" s="570"/>
      <c r="L11" s="69">
        <f>'Application Cover'!H12</f>
        <v>0</v>
      </c>
      <c r="M11" s="70"/>
      <c r="N11" s="62"/>
      <c r="O11" s="62"/>
      <c r="P11" s="62"/>
      <c r="Q11" s="62"/>
      <c r="R11" s="62"/>
      <c r="S11" s="62"/>
      <c r="T11" s="62"/>
      <c r="U11" s="62"/>
      <c r="V11" s="62"/>
    </row>
    <row r="12" spans="1:22" s="63" customFormat="1" ht="15" x14ac:dyDescent="0.25">
      <c r="A12" s="71"/>
      <c r="B12" s="71"/>
      <c r="C12" s="71"/>
      <c r="D12" s="9" t="s">
        <v>33</v>
      </c>
      <c r="E12" s="9"/>
      <c r="F12" s="72" t="s">
        <v>24</v>
      </c>
      <c r="G12" s="72"/>
      <c r="H12" s="72"/>
      <c r="I12" s="9" t="s">
        <v>34</v>
      </c>
      <c r="J12" s="571"/>
      <c r="K12" s="571"/>
      <c r="L12" s="9" t="s">
        <v>35</v>
      </c>
      <c r="M12" s="73"/>
      <c r="N12" s="62"/>
      <c r="O12" s="62"/>
      <c r="P12" s="62"/>
      <c r="Q12" s="62"/>
      <c r="R12" s="62"/>
      <c r="S12" s="62"/>
      <c r="T12" s="62"/>
      <c r="U12" s="62"/>
      <c r="V12" s="62"/>
    </row>
    <row r="13" spans="1:22" s="55" customFormat="1" ht="14.25" x14ac:dyDescent="0.2">
      <c r="A13" s="74" t="s">
        <v>84</v>
      </c>
      <c r="B13" s="74"/>
      <c r="C13" s="74"/>
      <c r="D13" s="74"/>
      <c r="E13" s="74"/>
      <c r="F13" s="74"/>
      <c r="G13" s="74"/>
      <c r="H13" s="74"/>
      <c r="I13" s="74"/>
      <c r="J13" s="74"/>
      <c r="K13" s="74"/>
      <c r="L13" s="74"/>
      <c r="M13" s="74"/>
    </row>
    <row r="14" spans="1:22" s="63" customFormat="1" ht="15" x14ac:dyDescent="0.25">
      <c r="A14" s="39" t="s">
        <v>103</v>
      </c>
      <c r="B14" s="71"/>
      <c r="C14" s="71"/>
      <c r="D14" s="550">
        <f>'Application Cover'!C21</f>
        <v>0</v>
      </c>
      <c r="E14" s="557"/>
      <c r="F14" s="557"/>
      <c r="G14" s="557"/>
      <c r="H14" s="557"/>
      <c r="I14" s="557"/>
      <c r="J14" s="557"/>
      <c r="K14" s="557"/>
      <c r="L14" s="557"/>
      <c r="M14" s="557"/>
      <c r="N14" s="62"/>
      <c r="O14" s="62"/>
      <c r="P14" s="62"/>
      <c r="Q14" s="62"/>
      <c r="R14" s="62"/>
      <c r="S14" s="62"/>
      <c r="T14" s="62"/>
      <c r="U14" s="62"/>
      <c r="V14" s="62"/>
    </row>
    <row r="15" spans="1:22" s="63" customFormat="1" ht="15" x14ac:dyDescent="0.25">
      <c r="A15" s="39" t="s">
        <v>104</v>
      </c>
      <c r="B15" s="71"/>
      <c r="C15" s="71"/>
      <c r="D15" s="550">
        <f>'Application Cover'!C22</f>
        <v>0</v>
      </c>
      <c r="E15" s="557"/>
      <c r="F15" s="557"/>
      <c r="G15" s="557"/>
      <c r="H15" s="557"/>
      <c r="I15" s="557"/>
      <c r="J15" s="557"/>
      <c r="K15" s="557"/>
      <c r="L15" s="557"/>
      <c r="M15" s="557"/>
      <c r="N15" s="62"/>
      <c r="O15" s="62"/>
      <c r="P15" s="62"/>
      <c r="Q15" s="62"/>
      <c r="R15" s="62"/>
      <c r="S15" s="62"/>
      <c r="T15" s="62"/>
      <c r="U15" s="62"/>
      <c r="V15" s="62"/>
    </row>
    <row r="16" spans="1:22" s="63" customFormat="1" ht="15" x14ac:dyDescent="0.25">
      <c r="A16" s="39" t="s">
        <v>87</v>
      </c>
      <c r="B16" s="71"/>
      <c r="C16" s="71"/>
      <c r="D16" s="550">
        <f>'Application Cover'!C23</f>
        <v>0</v>
      </c>
      <c r="E16" s="557"/>
      <c r="F16" s="557"/>
      <c r="G16" s="557"/>
      <c r="H16" s="557"/>
      <c r="I16" s="557"/>
      <c r="J16" s="557"/>
      <c r="K16" s="557"/>
      <c r="L16" s="557"/>
      <c r="M16" s="557"/>
      <c r="N16" s="62"/>
      <c r="O16" s="62"/>
      <c r="P16" s="62"/>
      <c r="Q16" s="62"/>
      <c r="R16" s="62"/>
      <c r="S16" s="62"/>
      <c r="T16" s="62"/>
      <c r="U16" s="62"/>
      <c r="V16" s="62"/>
    </row>
    <row r="17" spans="1:22" s="63" customFormat="1" ht="15" x14ac:dyDescent="0.25">
      <c r="A17" s="39" t="s">
        <v>99</v>
      </c>
      <c r="B17" s="71"/>
      <c r="C17" s="71"/>
      <c r="D17" s="558">
        <f>'Application Cover'!C24</f>
        <v>0</v>
      </c>
      <c r="E17" s="559"/>
      <c r="F17" s="559"/>
      <c r="G17" s="559"/>
      <c r="H17" s="72"/>
      <c r="I17" s="560" t="s">
        <v>22</v>
      </c>
      <c r="J17" s="561"/>
      <c r="K17" s="558">
        <f>'Application Cover'!I17</f>
        <v>0</v>
      </c>
      <c r="L17" s="559"/>
      <c r="M17" s="559"/>
      <c r="N17" s="62"/>
      <c r="O17" s="62"/>
      <c r="P17" s="62"/>
      <c r="Q17" s="62"/>
      <c r="R17" s="62"/>
      <c r="S17" s="62"/>
      <c r="T17" s="62"/>
      <c r="U17" s="62"/>
      <c r="V17" s="62"/>
    </row>
    <row r="18" spans="1:22" s="63" customFormat="1" ht="15" x14ac:dyDescent="0.25">
      <c r="A18" s="71"/>
      <c r="B18" s="71"/>
      <c r="C18" s="71"/>
      <c r="D18" s="9"/>
      <c r="E18" s="9"/>
      <c r="F18" s="72"/>
      <c r="G18" s="72"/>
      <c r="H18" s="72"/>
      <c r="I18" s="9"/>
      <c r="J18" s="75"/>
      <c r="K18" s="75"/>
      <c r="L18" s="9"/>
      <c r="M18" s="73"/>
      <c r="N18" s="62"/>
      <c r="O18" s="62"/>
      <c r="P18" s="62"/>
      <c r="Q18" s="62"/>
      <c r="R18" s="62"/>
      <c r="S18" s="62"/>
      <c r="T18" s="62"/>
      <c r="U18" s="62"/>
      <c r="V18" s="62"/>
    </row>
    <row r="19" spans="1:22" s="63" customFormat="1" ht="15" x14ac:dyDescent="0.25">
      <c r="A19" s="39" t="s">
        <v>63</v>
      </c>
      <c r="B19" s="71"/>
      <c r="C19" s="555"/>
      <c r="D19" s="556"/>
      <c r="E19" s="562">
        <f>'NC Lighting Savings Calc'!L55</f>
        <v>0</v>
      </c>
      <c r="F19" s="535"/>
      <c r="G19" s="76"/>
      <c r="H19" s="76"/>
      <c r="I19" s="76"/>
      <c r="J19" s="76"/>
      <c r="K19" s="76"/>
      <c r="L19" s="76"/>
      <c r="M19" s="77"/>
      <c r="N19" s="62"/>
      <c r="O19" s="62"/>
      <c r="P19" s="62"/>
      <c r="Q19" s="62"/>
      <c r="R19" s="62"/>
      <c r="S19" s="62"/>
      <c r="T19" s="62"/>
      <c r="U19" s="62"/>
      <c r="V19" s="62"/>
    </row>
    <row r="20" spans="1:22" s="63" customFormat="1" ht="15" x14ac:dyDescent="0.25">
      <c r="A20" s="72"/>
      <c r="B20" s="73"/>
      <c r="C20" s="66"/>
      <c r="D20" s="78"/>
      <c r="E20" s="76"/>
      <c r="F20" s="76"/>
      <c r="G20" s="76"/>
      <c r="H20" s="76"/>
      <c r="I20" s="76"/>
      <c r="J20" s="76"/>
      <c r="K20" s="76"/>
      <c r="L20" s="76"/>
      <c r="M20" s="77"/>
      <c r="N20" s="62"/>
      <c r="O20" s="62"/>
      <c r="P20" s="62"/>
      <c r="Q20" s="62"/>
      <c r="R20" s="62"/>
      <c r="S20" s="62"/>
      <c r="T20" s="62"/>
      <c r="U20" s="62"/>
      <c r="V20" s="62"/>
    </row>
    <row r="21" spans="1:22" s="63" customFormat="1" ht="15" x14ac:dyDescent="0.25">
      <c r="A21" s="39" t="s">
        <v>69</v>
      </c>
      <c r="B21" s="71"/>
      <c r="C21" s="578"/>
      <c r="D21" s="556"/>
      <c r="E21" s="534">
        <f>'NC Lighting Savings Calc'!L54</f>
        <v>0</v>
      </c>
      <c r="F21" s="535"/>
      <c r="G21" s="80"/>
      <c r="H21" s="80"/>
      <c r="I21" s="80"/>
      <c r="J21" s="80"/>
      <c r="K21" s="80"/>
      <c r="L21" s="10"/>
      <c r="M21" s="77"/>
      <c r="N21" s="62"/>
      <c r="O21" s="62"/>
      <c r="P21" s="62"/>
      <c r="Q21" s="62"/>
      <c r="R21" s="62"/>
      <c r="S21" s="62"/>
      <c r="T21" s="62"/>
      <c r="U21" s="62"/>
      <c r="V21" s="62"/>
    </row>
    <row r="22" spans="1:22" s="63" customFormat="1" ht="15" x14ac:dyDescent="0.25">
      <c r="A22" s="39"/>
      <c r="B22" s="71"/>
      <c r="C22" s="81"/>
      <c r="D22" s="78"/>
      <c r="E22" s="79"/>
      <c r="F22" s="80"/>
      <c r="G22" s="80"/>
      <c r="H22" s="80"/>
      <c r="I22" s="80"/>
      <c r="J22" s="80"/>
      <c r="K22" s="80"/>
      <c r="L22" s="10"/>
      <c r="M22" s="77"/>
      <c r="N22" s="62"/>
      <c r="O22" s="62"/>
      <c r="P22" s="62"/>
      <c r="Q22" s="62"/>
      <c r="R22" s="62"/>
      <c r="S22" s="62"/>
      <c r="T22" s="62"/>
      <c r="U22" s="62"/>
      <c r="V22" s="62"/>
    </row>
    <row r="23" spans="1:22" s="63" customFormat="1" ht="15" x14ac:dyDescent="0.25">
      <c r="A23" s="39" t="s">
        <v>71</v>
      </c>
      <c r="B23" s="71"/>
      <c r="C23" s="81"/>
      <c r="D23" s="78"/>
      <c r="E23" s="534">
        <f>'NC Lighting Savings Calc'!L57</f>
        <v>0</v>
      </c>
      <c r="F23" s="535"/>
      <c r="G23" s="80"/>
      <c r="H23" s="80"/>
      <c r="I23" s="80"/>
      <c r="J23" s="80"/>
      <c r="K23" s="80"/>
      <c r="L23" s="10"/>
      <c r="M23" s="77"/>
      <c r="N23" s="62"/>
      <c r="O23" s="62"/>
      <c r="P23" s="62"/>
      <c r="Q23" s="62"/>
      <c r="R23" s="62"/>
      <c r="S23" s="62"/>
      <c r="T23" s="62"/>
      <c r="U23" s="62"/>
      <c r="V23" s="62"/>
    </row>
    <row r="24" spans="1:22" s="63" customFormat="1" ht="15" x14ac:dyDescent="0.25">
      <c r="A24" s="540" t="s">
        <v>72</v>
      </c>
      <c r="B24" s="541"/>
      <c r="C24" s="541"/>
      <c r="D24" s="541"/>
      <c r="E24" s="541"/>
      <c r="F24" s="541"/>
      <c r="G24" s="80"/>
      <c r="H24" s="80"/>
      <c r="I24" s="104">
        <f>Input!F8</f>
        <v>0</v>
      </c>
      <c r="J24" s="80"/>
      <c r="K24" s="80"/>
      <c r="L24" s="10"/>
      <c r="M24" s="77"/>
      <c r="N24" s="62"/>
      <c r="O24" s="62"/>
      <c r="P24" s="62"/>
      <c r="Q24" s="62"/>
      <c r="R24" s="62"/>
      <c r="S24" s="62"/>
      <c r="T24" s="62"/>
      <c r="U24" s="62"/>
      <c r="V24" s="62"/>
    </row>
    <row r="25" spans="1:22" s="63" customFormat="1" ht="15" x14ac:dyDescent="0.25">
      <c r="A25" s="39"/>
      <c r="B25" s="71"/>
      <c r="C25" s="66"/>
      <c r="D25" s="78"/>
      <c r="E25" s="79"/>
      <c r="F25" s="80"/>
      <c r="G25" s="80"/>
      <c r="H25" s="80"/>
      <c r="I25" s="80"/>
      <c r="J25" s="80"/>
      <c r="K25" s="80"/>
      <c r="L25" s="10"/>
      <c r="M25" s="77"/>
      <c r="N25" s="62"/>
      <c r="O25" s="62"/>
      <c r="P25" s="62"/>
      <c r="Q25" s="62"/>
      <c r="R25" s="62"/>
      <c r="S25" s="62"/>
      <c r="T25" s="62"/>
      <c r="U25" s="62"/>
      <c r="V25" s="62"/>
    </row>
    <row r="26" spans="1:22" s="63" customFormat="1" ht="15" x14ac:dyDescent="0.25">
      <c r="A26" s="39" t="s">
        <v>68</v>
      </c>
      <c r="B26" s="71"/>
      <c r="C26" s="546"/>
      <c r="D26" s="547"/>
      <c r="E26" s="536">
        <f>Input!J65</f>
        <v>0</v>
      </c>
      <c r="F26" s="537"/>
      <c r="G26" s="80"/>
      <c r="H26" s="80"/>
      <c r="I26" s="80"/>
      <c r="J26" s="80"/>
      <c r="K26" s="80"/>
      <c r="L26" s="10"/>
      <c r="M26" s="77"/>
      <c r="N26" s="62"/>
      <c r="O26" s="62"/>
      <c r="P26" s="62"/>
      <c r="Q26" s="62"/>
      <c r="R26" s="62"/>
      <c r="S26" s="62"/>
      <c r="T26" s="62"/>
      <c r="U26" s="62"/>
      <c r="V26" s="62"/>
    </row>
    <row r="27" spans="1:22" s="63" customFormat="1" ht="15" x14ac:dyDescent="0.25">
      <c r="A27" s="39"/>
      <c r="B27" s="71"/>
      <c r="C27" s="82"/>
      <c r="D27" s="83"/>
      <c r="E27" s="78"/>
      <c r="F27" s="80"/>
      <c r="G27" s="80"/>
      <c r="H27" s="80"/>
      <c r="I27" s="80"/>
      <c r="J27" s="80"/>
      <c r="K27" s="80"/>
      <c r="L27" s="10"/>
      <c r="M27" s="77"/>
      <c r="N27" s="62"/>
      <c r="O27" s="62"/>
      <c r="P27" s="62"/>
      <c r="Q27" s="62"/>
      <c r="R27" s="62"/>
      <c r="S27" s="62"/>
      <c r="T27" s="62"/>
      <c r="U27" s="62"/>
      <c r="V27" s="62"/>
    </row>
    <row r="28" spans="1:22" s="63" customFormat="1" ht="15" x14ac:dyDescent="0.25">
      <c r="A28" s="538" t="s">
        <v>32</v>
      </c>
      <c r="B28" s="538"/>
      <c r="C28" s="538"/>
      <c r="D28" s="539"/>
      <c r="E28" s="536">
        <f>Input!J67</f>
        <v>0</v>
      </c>
      <c r="F28" s="537"/>
      <c r="L28" s="39"/>
      <c r="M28" s="71"/>
      <c r="N28" s="62"/>
      <c r="O28" s="62"/>
      <c r="P28" s="62"/>
      <c r="Q28" s="62"/>
      <c r="R28" s="62"/>
      <c r="S28" s="62"/>
      <c r="T28" s="62"/>
      <c r="U28" s="62"/>
      <c r="V28" s="62"/>
    </row>
    <row r="29" spans="1:22" s="63" customFormat="1" ht="11.25" customHeight="1" x14ac:dyDescent="0.25">
      <c r="A29" s="39"/>
      <c r="B29" s="71"/>
      <c r="C29" s="82"/>
      <c r="D29" s="83"/>
      <c r="L29" s="39"/>
      <c r="M29" s="71"/>
      <c r="N29" s="62"/>
      <c r="O29" s="62"/>
      <c r="P29" s="62"/>
      <c r="Q29" s="62"/>
      <c r="R29" s="62"/>
      <c r="S29" s="62"/>
      <c r="T29" s="62"/>
      <c r="U29" s="62"/>
      <c r="V29" s="62"/>
    </row>
    <row r="30" spans="1:22" s="63" customFormat="1" ht="15.75" thickBot="1" x14ac:dyDescent="0.3">
      <c r="A30" s="71"/>
      <c r="B30" s="71"/>
      <c r="C30" s="71"/>
      <c r="D30" s="544"/>
      <c r="E30" s="544"/>
      <c r="F30" s="543" t="str">
        <f>Input!E69</f>
        <v/>
      </c>
      <c r="G30" s="543"/>
      <c r="H30" s="543"/>
      <c r="I30" s="543"/>
      <c r="J30" s="543"/>
      <c r="K30" s="543"/>
      <c r="L30" s="10" t="s">
        <v>36</v>
      </c>
      <c r="M30" s="84">
        <f>Input!K69</f>
        <v>0</v>
      </c>
      <c r="N30" s="62"/>
      <c r="O30" s="62"/>
      <c r="P30" s="62"/>
      <c r="Q30" s="62"/>
      <c r="R30" s="62"/>
      <c r="S30" s="62"/>
      <c r="T30" s="62"/>
      <c r="U30" s="62"/>
      <c r="V30" s="62"/>
    </row>
    <row r="31" spans="1:22" s="63" customFormat="1" ht="14.25" x14ac:dyDescent="0.2">
      <c r="A31" s="71"/>
      <c r="B31" s="71"/>
      <c r="C31" s="71"/>
      <c r="D31" s="79"/>
      <c r="E31" s="545" t="s">
        <v>165</v>
      </c>
      <c r="F31" s="545"/>
      <c r="G31" s="545"/>
      <c r="H31" s="545"/>
      <c r="I31" s="545"/>
      <c r="J31" s="545"/>
      <c r="K31" s="545"/>
      <c r="L31" s="545"/>
      <c r="M31" s="77"/>
      <c r="N31" s="62"/>
      <c r="O31" s="62"/>
      <c r="P31" s="62"/>
      <c r="Q31" s="62"/>
      <c r="R31" s="62"/>
      <c r="S31" s="62"/>
      <c r="T31" s="62"/>
      <c r="U31" s="62"/>
      <c r="V31" s="62"/>
    </row>
    <row r="32" spans="1:22" s="63" customFormat="1" ht="15" x14ac:dyDescent="0.25">
      <c r="A32" s="39"/>
      <c r="B32" s="71"/>
      <c r="C32" s="71"/>
      <c r="D32" s="85"/>
      <c r="E32" s="85"/>
      <c r="F32" s="85"/>
      <c r="G32" s="85"/>
      <c r="H32" s="85"/>
      <c r="I32" s="73"/>
      <c r="J32" s="73"/>
      <c r="K32" s="73"/>
      <c r="L32" s="39"/>
      <c r="M32" s="71"/>
      <c r="N32" s="62"/>
      <c r="O32" s="62"/>
      <c r="P32" s="62"/>
      <c r="Q32" s="62"/>
      <c r="R32" s="62"/>
      <c r="S32" s="62"/>
      <c r="T32" s="62"/>
      <c r="U32" s="62"/>
      <c r="V32" s="62"/>
    </row>
    <row r="33" spans="1:22" s="63" customFormat="1" ht="15" x14ac:dyDescent="0.25">
      <c r="A33" s="86" t="s">
        <v>52</v>
      </c>
      <c r="B33" s="87"/>
      <c r="C33" s="87"/>
      <c r="D33" s="85"/>
      <c r="E33" s="85"/>
      <c r="F33" s="85"/>
      <c r="G33" s="85"/>
      <c r="H33" s="85"/>
      <c r="I33" s="73"/>
      <c r="J33" s="73"/>
      <c r="K33" s="73"/>
      <c r="L33" s="39"/>
      <c r="M33" s="71"/>
      <c r="N33" s="62"/>
      <c r="O33" s="62"/>
      <c r="P33" s="62"/>
      <c r="Q33" s="62"/>
      <c r="R33" s="62"/>
      <c r="S33" s="62"/>
      <c r="T33" s="62"/>
      <c r="U33" s="62"/>
      <c r="V33" s="62"/>
    </row>
    <row r="34" spans="1:22" s="63" customFormat="1" ht="15.75" thickBot="1" x14ac:dyDescent="0.3">
      <c r="D34" s="543" t="str">
        <f>F30</f>
        <v/>
      </c>
      <c r="E34" s="543"/>
      <c r="F34" s="543"/>
      <c r="G34" s="543"/>
      <c r="H34" s="543"/>
      <c r="I34" s="543"/>
      <c r="J34" s="73"/>
      <c r="K34" s="73"/>
      <c r="L34" s="39"/>
      <c r="M34" s="71"/>
      <c r="N34" s="62"/>
      <c r="O34" s="62"/>
      <c r="P34" s="62"/>
      <c r="Q34" s="62"/>
      <c r="R34" s="62"/>
      <c r="S34" s="62"/>
      <c r="T34" s="62"/>
      <c r="U34" s="62"/>
      <c r="V34" s="62"/>
    </row>
    <row r="35" spans="1:22" s="63" customFormat="1" ht="15" x14ac:dyDescent="0.25">
      <c r="A35" s="71"/>
      <c r="B35" s="71"/>
      <c r="C35" s="71"/>
      <c r="D35" s="548" t="s">
        <v>165</v>
      </c>
      <c r="E35" s="548"/>
      <c r="F35" s="548"/>
      <c r="G35" s="548"/>
      <c r="H35" s="548"/>
      <c r="I35" s="548"/>
      <c r="J35" s="71"/>
      <c r="K35" s="39"/>
      <c r="L35" s="71"/>
      <c r="M35" s="71"/>
      <c r="N35" s="62"/>
      <c r="O35" s="62"/>
      <c r="P35" s="62"/>
      <c r="Q35" s="62"/>
      <c r="R35" s="62"/>
      <c r="S35" s="62"/>
      <c r="T35" s="62"/>
      <c r="U35" s="62"/>
      <c r="V35" s="62"/>
    </row>
    <row r="36" spans="1:22" s="63" customFormat="1" ht="15" x14ac:dyDescent="0.25">
      <c r="A36" s="71"/>
      <c r="B36" s="71"/>
      <c r="C36" s="71"/>
      <c r="D36" s="76"/>
      <c r="E36" s="88"/>
      <c r="F36" s="88"/>
      <c r="G36" s="88"/>
      <c r="H36" s="88"/>
      <c r="I36" s="88"/>
      <c r="J36" s="71"/>
      <c r="K36" s="39"/>
      <c r="L36" s="71"/>
      <c r="M36" s="71"/>
      <c r="N36" s="62"/>
      <c r="O36" s="62"/>
      <c r="P36" s="62"/>
      <c r="Q36" s="62"/>
      <c r="R36" s="62"/>
      <c r="S36" s="62"/>
      <c r="T36" s="62"/>
      <c r="U36" s="62"/>
      <c r="V36" s="62"/>
    </row>
    <row r="37" spans="1:22" s="63" customFormat="1" ht="15" x14ac:dyDescent="0.25">
      <c r="A37" s="39" t="s">
        <v>26</v>
      </c>
      <c r="B37" s="71"/>
      <c r="C37" s="71"/>
      <c r="D37" s="71"/>
      <c r="E37" s="71"/>
      <c r="F37" s="71"/>
      <c r="G37" s="71"/>
      <c r="H37" s="71"/>
      <c r="I37" s="39"/>
      <c r="J37" s="39"/>
      <c r="K37" s="71"/>
      <c r="L37" s="71"/>
      <c r="M37" s="71"/>
      <c r="N37" s="62"/>
      <c r="O37" s="62"/>
      <c r="P37" s="62"/>
      <c r="Q37" s="62"/>
      <c r="R37" s="62"/>
      <c r="S37" s="62"/>
      <c r="T37" s="62"/>
      <c r="U37" s="62"/>
      <c r="V37" s="62"/>
    </row>
    <row r="38" spans="1:22" s="63" customFormat="1" ht="15" x14ac:dyDescent="0.25">
      <c r="A38" s="71"/>
      <c r="B38" s="71"/>
      <c r="C38" s="71"/>
      <c r="D38" s="89" t="s">
        <v>74</v>
      </c>
      <c r="E38" s="39"/>
      <c r="F38" s="71"/>
      <c r="G38" s="71"/>
      <c r="H38" s="71"/>
      <c r="I38" s="39"/>
      <c r="J38" s="39"/>
      <c r="K38" s="71"/>
      <c r="L38" s="39"/>
      <c r="M38" s="39"/>
      <c r="N38" s="62"/>
      <c r="O38" s="62"/>
      <c r="P38" s="62"/>
      <c r="Q38" s="62"/>
      <c r="R38" s="62"/>
      <c r="S38" s="62"/>
      <c r="T38" s="62"/>
      <c r="U38" s="62"/>
      <c r="V38" s="62"/>
    </row>
    <row r="39" spans="1:22" s="63" customFormat="1" ht="15" x14ac:dyDescent="0.25">
      <c r="A39" s="71"/>
      <c r="B39" s="71"/>
      <c r="C39" s="71"/>
      <c r="D39" s="39" t="s">
        <v>27</v>
      </c>
      <c r="E39" s="39"/>
      <c r="F39" s="71"/>
      <c r="G39" s="71"/>
      <c r="H39" s="71"/>
      <c r="I39" s="39"/>
      <c r="J39" s="39"/>
      <c r="K39" s="71"/>
      <c r="L39" s="39"/>
      <c r="M39" s="39"/>
      <c r="N39" s="62"/>
      <c r="O39" s="62"/>
      <c r="P39" s="62"/>
      <c r="Q39" s="62"/>
      <c r="R39" s="62"/>
      <c r="S39" s="62"/>
      <c r="T39" s="62"/>
      <c r="U39" s="62"/>
      <c r="V39" s="62"/>
    </row>
    <row r="40" spans="1:22" s="63" customFormat="1" ht="15" x14ac:dyDescent="0.25">
      <c r="A40" s="71"/>
      <c r="B40" s="71"/>
      <c r="C40" s="71"/>
      <c r="D40" s="39" t="s">
        <v>75</v>
      </c>
      <c r="E40" s="39"/>
      <c r="F40" s="71"/>
      <c r="G40" s="71"/>
      <c r="H40" s="71"/>
      <c r="I40" s="39"/>
      <c r="J40" s="39"/>
      <c r="K40" s="71"/>
      <c r="L40" s="39"/>
      <c r="M40" s="39"/>
      <c r="N40" s="62"/>
      <c r="O40" s="62"/>
      <c r="P40" s="62"/>
      <c r="Q40" s="62"/>
      <c r="R40" s="62"/>
      <c r="S40" s="62"/>
      <c r="T40" s="62"/>
      <c r="U40" s="62"/>
      <c r="V40" s="62"/>
    </row>
    <row r="41" spans="1:22" s="63" customFormat="1" ht="15" x14ac:dyDescent="0.25">
      <c r="A41" s="71"/>
      <c r="B41" s="71"/>
      <c r="C41" s="71"/>
      <c r="D41" s="39" t="s">
        <v>76</v>
      </c>
      <c r="E41" s="39"/>
      <c r="F41" s="71"/>
      <c r="G41" s="71"/>
      <c r="H41" s="71"/>
      <c r="I41" s="71"/>
      <c r="J41" s="71"/>
      <c r="K41" s="71"/>
      <c r="L41" s="71"/>
      <c r="M41" s="71"/>
      <c r="N41" s="62"/>
      <c r="O41" s="62"/>
      <c r="P41" s="62"/>
      <c r="Q41" s="62"/>
      <c r="R41" s="62"/>
      <c r="S41" s="62"/>
      <c r="T41" s="62"/>
      <c r="U41" s="62"/>
      <c r="V41" s="62"/>
    </row>
    <row r="42" spans="1:22" x14ac:dyDescent="0.2">
      <c r="A42" s="32"/>
      <c r="B42" s="32"/>
      <c r="C42" s="32"/>
      <c r="D42" s="40"/>
      <c r="E42" s="40"/>
      <c r="F42" s="32"/>
      <c r="G42" s="32"/>
      <c r="H42" s="32"/>
      <c r="I42" s="32"/>
      <c r="J42" s="32"/>
      <c r="K42" s="32"/>
      <c r="L42" s="32"/>
      <c r="M42" s="32"/>
      <c r="N42" s="22"/>
      <c r="O42" s="22"/>
      <c r="P42" s="22"/>
      <c r="Q42" s="22"/>
      <c r="R42" s="22"/>
      <c r="S42" s="22"/>
      <c r="T42" s="22"/>
    </row>
    <row r="43" spans="1:22" x14ac:dyDescent="0.2">
      <c r="A43" s="32"/>
      <c r="B43" s="32"/>
      <c r="C43" s="32"/>
      <c r="D43" s="565" t="s">
        <v>28</v>
      </c>
      <c r="E43" s="566"/>
      <c r="F43" s="566"/>
      <c r="G43" s="566"/>
      <c r="H43" s="566"/>
      <c r="I43" s="566"/>
      <c r="J43" s="566"/>
      <c r="K43" s="567"/>
      <c r="L43" s="32"/>
      <c r="M43" s="32"/>
      <c r="N43" s="22"/>
      <c r="O43" s="22"/>
      <c r="P43" s="22"/>
      <c r="Q43" s="22"/>
      <c r="R43" s="22"/>
      <c r="S43" s="22"/>
      <c r="T43" s="22"/>
    </row>
    <row r="44" spans="1:22" x14ac:dyDescent="0.2">
      <c r="A44" s="32"/>
      <c r="B44" s="32"/>
      <c r="C44" s="32"/>
      <c r="D44" s="41" t="s">
        <v>29</v>
      </c>
      <c r="E44" s="42"/>
      <c r="F44" s="563"/>
      <c r="G44" s="563"/>
      <c r="H44" s="563"/>
      <c r="I44" s="563"/>
      <c r="J44" s="43"/>
      <c r="K44" s="44"/>
      <c r="L44" s="32"/>
      <c r="M44" s="32"/>
      <c r="N44" s="22"/>
      <c r="O44" s="22"/>
      <c r="P44" s="22"/>
      <c r="Q44" s="22"/>
      <c r="R44" s="22"/>
      <c r="S44" s="22"/>
      <c r="T44" s="22"/>
    </row>
    <row r="45" spans="1:22" x14ac:dyDescent="0.2">
      <c r="A45" s="32"/>
      <c r="B45" s="32"/>
      <c r="C45" s="32"/>
      <c r="D45" s="41" t="s">
        <v>30</v>
      </c>
      <c r="E45" s="42"/>
      <c r="F45" s="564"/>
      <c r="G45" s="564"/>
      <c r="H45" s="564"/>
      <c r="I45" s="564"/>
      <c r="J45" s="43"/>
      <c r="K45" s="44"/>
      <c r="L45" s="32"/>
      <c r="M45" s="32"/>
      <c r="N45" s="22"/>
      <c r="O45" s="22"/>
      <c r="P45" s="22"/>
      <c r="Q45" s="22"/>
      <c r="R45" s="22"/>
      <c r="S45" s="22"/>
      <c r="T45" s="22"/>
    </row>
    <row r="46" spans="1:22" x14ac:dyDescent="0.2">
      <c r="A46" s="32"/>
      <c r="B46" s="32"/>
      <c r="C46" s="32"/>
      <c r="D46" s="41" t="s">
        <v>31</v>
      </c>
      <c r="E46" s="42"/>
      <c r="F46" s="542"/>
      <c r="G46" s="542"/>
      <c r="H46" s="542"/>
      <c r="I46" s="542"/>
      <c r="J46" s="34"/>
      <c r="K46" s="45"/>
      <c r="L46" s="32"/>
      <c r="M46" s="32"/>
      <c r="N46" s="22"/>
      <c r="O46" s="22"/>
      <c r="P46" s="22"/>
      <c r="Q46" s="22"/>
      <c r="R46" s="22"/>
      <c r="S46" s="22"/>
      <c r="T46" s="22"/>
    </row>
    <row r="47" spans="1:22" x14ac:dyDescent="0.2">
      <c r="A47" s="12"/>
      <c r="B47" s="12"/>
      <c r="C47" s="12"/>
      <c r="D47" s="46" t="s">
        <v>53</v>
      </c>
      <c r="E47" s="47"/>
      <c r="F47" s="429"/>
      <c r="G47" s="429"/>
      <c r="H47" s="429"/>
      <c r="I47" s="429"/>
      <c r="J47" s="429"/>
      <c r="K47" s="510"/>
      <c r="L47" s="12"/>
      <c r="M47" s="12"/>
      <c r="N47" s="22"/>
      <c r="O47" s="22"/>
      <c r="P47" s="22"/>
      <c r="Q47" s="22"/>
      <c r="R47" s="22"/>
      <c r="S47" s="22"/>
      <c r="T47" s="22"/>
    </row>
    <row r="48" spans="1:22" x14ac:dyDescent="0.2">
      <c r="N48" s="22"/>
      <c r="O48" s="22"/>
      <c r="P48" s="22"/>
      <c r="Q48" s="22"/>
      <c r="R48" s="22"/>
      <c r="S48" s="22"/>
      <c r="T48" s="22"/>
    </row>
    <row r="49" spans="1:20" x14ac:dyDescent="0.2">
      <c r="N49" s="22"/>
      <c r="O49" s="22"/>
      <c r="P49" s="22"/>
      <c r="Q49" s="22"/>
      <c r="R49" s="22"/>
      <c r="S49" s="22"/>
      <c r="T49" s="22"/>
    </row>
    <row r="50" spans="1:20" x14ac:dyDescent="0.2">
      <c r="A50" s="22"/>
      <c r="B50" s="22"/>
      <c r="C50" s="22"/>
      <c r="D50" s="22"/>
      <c r="E50" s="22"/>
      <c r="F50" s="22"/>
      <c r="G50" s="22"/>
      <c r="H50" s="22"/>
      <c r="I50" s="22"/>
      <c r="J50" s="22"/>
      <c r="K50" s="22"/>
      <c r="L50" s="22"/>
      <c r="M50" s="22"/>
      <c r="N50" s="22"/>
      <c r="O50" s="22"/>
      <c r="P50" s="22"/>
      <c r="Q50" s="22"/>
      <c r="R50" s="22"/>
      <c r="S50" s="22"/>
      <c r="T50" s="22"/>
    </row>
    <row r="51" spans="1:20" x14ac:dyDescent="0.2">
      <c r="A51" s="22"/>
      <c r="B51" s="22"/>
      <c r="C51" s="22"/>
      <c r="D51" s="22"/>
      <c r="E51" s="22"/>
      <c r="F51" s="22"/>
      <c r="G51" s="22"/>
      <c r="H51" s="22"/>
      <c r="I51" s="22"/>
      <c r="J51" s="22"/>
      <c r="K51" s="22"/>
      <c r="L51" s="22"/>
      <c r="M51" s="22"/>
      <c r="N51" s="22"/>
      <c r="O51" s="22"/>
      <c r="P51" s="22"/>
      <c r="Q51" s="22"/>
      <c r="R51" s="22"/>
      <c r="S51" s="22"/>
      <c r="T51" s="22"/>
    </row>
    <row r="52" spans="1:20" x14ac:dyDescent="0.2">
      <c r="A52" s="22"/>
      <c r="B52" s="22"/>
      <c r="C52" s="22"/>
      <c r="D52" s="22"/>
      <c r="E52" s="22"/>
      <c r="F52" s="22"/>
      <c r="G52" s="22"/>
      <c r="H52" s="22"/>
      <c r="I52" s="22"/>
      <c r="J52" s="22"/>
      <c r="K52" s="22"/>
      <c r="L52" s="22"/>
      <c r="M52" s="22"/>
      <c r="N52" s="22"/>
      <c r="O52" s="22"/>
      <c r="P52" s="22"/>
      <c r="Q52" s="22"/>
      <c r="R52" s="22"/>
      <c r="S52" s="22"/>
      <c r="T52" s="22"/>
    </row>
    <row r="53" spans="1:20" x14ac:dyDescent="0.2">
      <c r="A53" s="22"/>
      <c r="B53" s="22"/>
      <c r="C53" s="22"/>
      <c r="D53" s="22"/>
      <c r="E53" s="22"/>
      <c r="F53" s="22"/>
      <c r="G53" s="22"/>
      <c r="H53" s="22"/>
      <c r="I53" s="22"/>
      <c r="J53" s="22"/>
      <c r="K53" s="22"/>
      <c r="L53" s="22"/>
      <c r="M53" s="22"/>
      <c r="N53" s="22"/>
      <c r="O53" s="22"/>
      <c r="P53" s="22"/>
      <c r="Q53" s="22"/>
      <c r="R53" s="22"/>
      <c r="S53" s="22"/>
      <c r="T53" s="22"/>
    </row>
    <row r="54" spans="1:20" x14ac:dyDescent="0.2">
      <c r="A54" s="22"/>
      <c r="B54" s="22"/>
      <c r="C54" s="22"/>
      <c r="D54" s="22"/>
      <c r="E54" s="22"/>
      <c r="F54" s="22"/>
      <c r="G54" s="22"/>
      <c r="H54" s="22"/>
      <c r="I54" s="22"/>
      <c r="J54" s="22"/>
      <c r="K54" s="22"/>
      <c r="L54" s="22"/>
      <c r="M54" s="22"/>
      <c r="N54" s="22"/>
      <c r="O54" s="22"/>
      <c r="P54" s="22"/>
      <c r="Q54" s="22"/>
      <c r="R54" s="22"/>
      <c r="S54" s="22"/>
      <c r="T54" s="22"/>
    </row>
    <row r="55" spans="1:20" x14ac:dyDescent="0.2">
      <c r="A55" s="22"/>
      <c r="B55" s="22"/>
      <c r="C55" s="22"/>
      <c r="D55" s="22"/>
      <c r="E55" s="22"/>
      <c r="F55" s="22"/>
      <c r="G55" s="22"/>
      <c r="H55" s="22"/>
      <c r="I55" s="22"/>
      <c r="J55" s="22"/>
      <c r="K55" s="22"/>
      <c r="L55" s="22"/>
      <c r="M55" s="22"/>
      <c r="N55" s="22"/>
      <c r="O55" s="22"/>
      <c r="P55" s="22"/>
      <c r="Q55" s="22"/>
      <c r="R55" s="22"/>
      <c r="S55" s="22"/>
      <c r="T55" s="22"/>
    </row>
    <row r="56" spans="1:20" x14ac:dyDescent="0.2">
      <c r="A56" s="22"/>
      <c r="B56" s="22"/>
      <c r="C56" s="22"/>
      <c r="D56" s="22"/>
      <c r="E56" s="22"/>
      <c r="F56" s="22"/>
      <c r="G56" s="22"/>
      <c r="H56" s="22"/>
      <c r="I56" s="22"/>
      <c r="J56" s="22"/>
      <c r="K56" s="22"/>
      <c r="L56" s="22"/>
      <c r="M56" s="22"/>
      <c r="N56" s="22"/>
      <c r="O56" s="22"/>
      <c r="P56" s="22"/>
      <c r="Q56" s="22"/>
      <c r="R56" s="22"/>
      <c r="S56" s="22"/>
      <c r="T56" s="22"/>
    </row>
    <row r="57" spans="1:20" x14ac:dyDescent="0.2">
      <c r="A57" s="22"/>
      <c r="B57" s="22"/>
      <c r="C57" s="22"/>
      <c r="D57" s="22"/>
      <c r="E57" s="22"/>
      <c r="F57" s="22"/>
      <c r="G57" s="22"/>
      <c r="H57" s="22"/>
      <c r="I57" s="22"/>
      <c r="J57" s="22"/>
      <c r="K57" s="22"/>
      <c r="L57" s="22"/>
      <c r="M57" s="22"/>
      <c r="N57" s="22"/>
      <c r="O57" s="22"/>
      <c r="P57" s="22"/>
      <c r="Q57" s="22"/>
      <c r="R57" s="22"/>
      <c r="S57" s="22"/>
      <c r="T57" s="22"/>
    </row>
    <row r="58" spans="1:20" x14ac:dyDescent="0.2">
      <c r="A58" s="22"/>
      <c r="B58" s="22"/>
      <c r="C58" s="22"/>
      <c r="D58" s="22"/>
      <c r="E58" s="22"/>
      <c r="F58" s="22"/>
      <c r="G58" s="22"/>
      <c r="H58" s="22"/>
      <c r="I58" s="22"/>
      <c r="J58" s="22"/>
      <c r="K58" s="22"/>
      <c r="L58" s="22"/>
      <c r="M58" s="22"/>
      <c r="N58" s="22"/>
      <c r="O58" s="22"/>
      <c r="P58" s="22"/>
      <c r="Q58" s="22"/>
      <c r="R58" s="22"/>
      <c r="S58" s="22"/>
      <c r="T58" s="22"/>
    </row>
    <row r="59" spans="1:20" x14ac:dyDescent="0.2">
      <c r="A59" s="22"/>
      <c r="B59" s="22"/>
      <c r="C59" s="22"/>
      <c r="D59" s="22"/>
      <c r="E59" s="22"/>
      <c r="F59" s="22"/>
      <c r="G59" s="22"/>
      <c r="H59" s="22"/>
      <c r="I59" s="22"/>
      <c r="J59" s="22"/>
      <c r="K59" s="22"/>
      <c r="L59" s="22"/>
      <c r="M59" s="22"/>
      <c r="N59" s="22"/>
      <c r="O59" s="22"/>
      <c r="P59" s="22"/>
      <c r="Q59" s="22"/>
      <c r="R59" s="22"/>
      <c r="S59" s="22"/>
      <c r="T59" s="22"/>
    </row>
    <row r="60" spans="1:20" x14ac:dyDescent="0.2">
      <c r="A60" s="22"/>
      <c r="B60" s="22"/>
      <c r="C60" s="22"/>
      <c r="D60" s="22"/>
      <c r="E60" s="22"/>
      <c r="F60" s="22"/>
      <c r="G60" s="22"/>
      <c r="H60" s="22"/>
      <c r="I60" s="22"/>
      <c r="J60" s="22"/>
      <c r="K60" s="22"/>
      <c r="L60" s="22"/>
      <c r="M60" s="22"/>
      <c r="N60" s="22"/>
      <c r="O60" s="22"/>
      <c r="P60" s="22"/>
      <c r="Q60" s="22"/>
      <c r="R60" s="22"/>
      <c r="S60" s="22"/>
      <c r="T60" s="22"/>
    </row>
    <row r="61" spans="1:20" x14ac:dyDescent="0.2">
      <c r="A61" s="22"/>
      <c r="B61" s="22"/>
      <c r="C61" s="22"/>
      <c r="D61" s="22"/>
      <c r="E61" s="22"/>
      <c r="F61" s="22"/>
      <c r="G61" s="22"/>
      <c r="H61" s="22"/>
      <c r="I61" s="22"/>
      <c r="J61" s="22"/>
      <c r="K61" s="22"/>
      <c r="L61" s="22"/>
      <c r="M61" s="22"/>
      <c r="N61" s="22"/>
      <c r="O61" s="22"/>
      <c r="P61" s="22"/>
      <c r="Q61" s="22"/>
      <c r="R61" s="22"/>
      <c r="S61" s="22"/>
      <c r="T61" s="22"/>
    </row>
    <row r="62" spans="1:20" x14ac:dyDescent="0.2">
      <c r="A62" s="22"/>
      <c r="B62" s="22"/>
      <c r="C62" s="22"/>
      <c r="D62" s="22"/>
      <c r="E62" s="22"/>
      <c r="F62" s="22"/>
      <c r="G62" s="22"/>
      <c r="H62" s="22"/>
      <c r="I62" s="22"/>
      <c r="J62" s="22"/>
      <c r="K62" s="22"/>
      <c r="L62" s="22"/>
      <c r="M62" s="22"/>
      <c r="N62" s="22"/>
      <c r="O62" s="22"/>
      <c r="P62" s="22"/>
      <c r="Q62" s="22"/>
      <c r="R62" s="22"/>
      <c r="S62" s="22"/>
      <c r="T62" s="22"/>
    </row>
    <row r="63" spans="1:20" x14ac:dyDescent="0.2">
      <c r="A63" s="22"/>
      <c r="B63" s="22"/>
      <c r="C63" s="22"/>
      <c r="D63" s="22"/>
      <c r="E63" s="22"/>
      <c r="F63" s="22"/>
      <c r="G63" s="22"/>
      <c r="H63" s="22"/>
      <c r="I63" s="22"/>
      <c r="J63" s="22"/>
      <c r="K63" s="22"/>
      <c r="L63" s="22"/>
      <c r="M63" s="22"/>
      <c r="N63" s="22"/>
      <c r="O63" s="22"/>
      <c r="P63" s="22"/>
      <c r="Q63" s="22"/>
      <c r="R63" s="22"/>
      <c r="S63" s="22"/>
      <c r="T63" s="22"/>
    </row>
    <row r="64" spans="1:20" x14ac:dyDescent="0.2">
      <c r="A64" s="22"/>
      <c r="B64" s="22"/>
      <c r="C64" s="22"/>
      <c r="D64" s="22"/>
      <c r="E64" s="22"/>
      <c r="F64" s="22"/>
      <c r="G64" s="22"/>
      <c r="H64" s="22"/>
      <c r="I64" s="22"/>
      <c r="J64" s="22"/>
      <c r="K64" s="22"/>
      <c r="L64" s="22"/>
      <c r="M64" s="22"/>
      <c r="N64" s="22"/>
      <c r="O64" s="22"/>
      <c r="P64" s="22"/>
      <c r="Q64" s="22"/>
      <c r="R64" s="22"/>
      <c r="S64" s="22"/>
      <c r="T64" s="22"/>
    </row>
    <row r="65" spans="1:17" x14ac:dyDescent="0.2">
      <c r="A65" s="22"/>
      <c r="B65" s="22"/>
      <c r="C65" s="22"/>
      <c r="D65" s="22"/>
      <c r="E65" s="22"/>
      <c r="F65" s="22"/>
      <c r="G65" s="22"/>
      <c r="H65" s="22"/>
      <c r="I65" s="22"/>
      <c r="J65" s="22"/>
      <c r="K65" s="22"/>
      <c r="L65" s="22"/>
      <c r="M65" s="22"/>
      <c r="N65" s="22"/>
      <c r="O65" s="22"/>
      <c r="P65" s="22"/>
      <c r="Q65" s="22"/>
    </row>
  </sheetData>
  <sheetProtection password="C41E" sheet="1" objects="1" scenarios="1" selectLockedCells="1"/>
  <mergeCells count="41">
    <mergeCell ref="F47:K47"/>
    <mergeCell ref="F44:I44"/>
    <mergeCell ref="F45:I45"/>
    <mergeCell ref="D43:K43"/>
    <mergeCell ref="L1:M1"/>
    <mergeCell ref="G11:H11"/>
    <mergeCell ref="J11:K12"/>
    <mergeCell ref="D11:F11"/>
    <mergeCell ref="D10:M10"/>
    <mergeCell ref="K9:M9"/>
    <mergeCell ref="D8:H8"/>
    <mergeCell ref="D9:F9"/>
    <mergeCell ref="A2:M2"/>
    <mergeCell ref="A3:M3"/>
    <mergeCell ref="A4:M4"/>
    <mergeCell ref="C21:D21"/>
    <mergeCell ref="A5:M5"/>
    <mergeCell ref="D7:K7"/>
    <mergeCell ref="G9:J9"/>
    <mergeCell ref="J8:M8"/>
    <mergeCell ref="C19:D19"/>
    <mergeCell ref="D14:M14"/>
    <mergeCell ref="D15:M15"/>
    <mergeCell ref="D16:M16"/>
    <mergeCell ref="D17:G17"/>
    <mergeCell ref="K17:M17"/>
    <mergeCell ref="I17:J17"/>
    <mergeCell ref="E19:F19"/>
    <mergeCell ref="F46:I46"/>
    <mergeCell ref="F30:K30"/>
    <mergeCell ref="D30:E30"/>
    <mergeCell ref="E31:L31"/>
    <mergeCell ref="C26:D26"/>
    <mergeCell ref="D34:I34"/>
    <mergeCell ref="D35:I35"/>
    <mergeCell ref="E21:F21"/>
    <mergeCell ref="E26:F26"/>
    <mergeCell ref="E28:F28"/>
    <mergeCell ref="A28:D28"/>
    <mergeCell ref="E23:F23"/>
    <mergeCell ref="A24:F24"/>
  </mergeCells>
  <phoneticPr fontId="8" type="noConversion"/>
  <hyperlinks>
    <hyperlink ref="D38" r:id="rId1"/>
  </hyperlinks>
  <pageMargins left="0.5" right="0.5" top="0.25" bottom="0.25"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Application Cover</vt:lpstr>
      <vt:lpstr>Specific Rules</vt:lpstr>
      <vt:lpstr>Rules and Information</vt:lpstr>
      <vt:lpstr>Input</vt:lpstr>
      <vt:lpstr>NC Lighting Savings Calc</vt:lpstr>
      <vt:lpstr>Payment Request</vt:lpstr>
      <vt:lpstr>'Application Cover'!Print_Area</vt:lpstr>
      <vt:lpstr>Input!Print_Area</vt:lpstr>
      <vt:lpstr>'NC Lighting Savings Calc'!Print_Area</vt:lpstr>
      <vt:lpstr>'Payment Request'!Print_Area</vt:lpstr>
      <vt:lpstr>'Specific Rules'!Print_Area</vt:lpstr>
    </vt:vector>
  </TitlesOfParts>
  <Company>Great River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knelson1 - ITKNELSONM2</dc:creator>
  <cp:lastModifiedBy>Bob Miller, Key Accounts Exec.</cp:lastModifiedBy>
  <cp:lastPrinted>2013-11-26T20:35:40Z</cp:lastPrinted>
  <dcterms:created xsi:type="dcterms:W3CDTF">2008-12-16T20:31:31Z</dcterms:created>
  <dcterms:modified xsi:type="dcterms:W3CDTF">2015-01-21T18:15:50Z</dcterms:modified>
</cp:coreProperties>
</file>